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6" activeTab="1"/>
  </bookViews>
  <sheets>
    <sheet name="Стационар" sheetId="1" r:id="rId1"/>
    <sheet name="АПП" sheetId="2" r:id="rId2"/>
    <sheet name="Стационарозамещающие" sheetId="3" r:id="rId3"/>
    <sheet name="СМП" sheetId="4" r:id="rId4"/>
    <sheet name="прочие" sheetId="5" r:id="rId5"/>
  </sheets>
  <definedNames>
    <definedName name="_xlnm.Print_Area" localSheetId="1">'АПП'!$A$1:$H$214</definedName>
    <definedName name="_xlnm.Print_Area" localSheetId="4">'прочие'!$A$1:$H$76</definedName>
    <definedName name="_xlnm.Print_Area" localSheetId="3">'СМП'!$A$1:$H$45</definedName>
    <definedName name="_xlnm.Print_Area" localSheetId="0">'Стационар'!$A$1:$H$41</definedName>
    <definedName name="_xlnm.Print_Area" localSheetId="2">'Стационарозамещающие'!$A$1:$H$46</definedName>
  </definedNames>
  <calcPr fullCalcOnLoad="1"/>
</workbook>
</file>

<file path=xl/sharedStrings.xml><?xml version="1.0" encoding="utf-8"?>
<sst xmlns="http://schemas.openxmlformats.org/spreadsheetml/2006/main" count="584" uniqueCount="274">
  <si>
    <t>Количество коек</t>
  </si>
  <si>
    <t>п/п</t>
  </si>
  <si>
    <t>среднегодовые</t>
  </si>
  <si>
    <t>1.</t>
  </si>
  <si>
    <t>2.</t>
  </si>
  <si>
    <t>и т.д.</t>
  </si>
  <si>
    <t>Итого:</t>
  </si>
  <si>
    <t>кроме того,</t>
  </si>
  <si>
    <t>материнские койко-дни</t>
  </si>
  <si>
    <t>х</t>
  </si>
  <si>
    <t>Консультативный прием, всего</t>
  </si>
  <si>
    <t>2.1.</t>
  </si>
  <si>
    <t>2.2.</t>
  </si>
  <si>
    <t>2.3.</t>
  </si>
  <si>
    <t>№</t>
  </si>
  <si>
    <t>Наименование</t>
  </si>
  <si>
    <t>Вид помощи</t>
  </si>
  <si>
    <t xml:space="preserve"> Количество коек</t>
  </si>
  <si>
    <t>среднегодовое</t>
  </si>
  <si>
    <t>3.</t>
  </si>
  <si>
    <t>Стационар на дому</t>
  </si>
  <si>
    <t>3.1.</t>
  </si>
  <si>
    <t>Зам.главного врача по экономическим вопросам</t>
  </si>
  <si>
    <t>Функция койки</t>
  </si>
  <si>
    <t>Число койко/дней</t>
  </si>
  <si>
    <t>Число посещений</t>
  </si>
  <si>
    <t>Амбулаторные посещения, всего</t>
  </si>
  <si>
    <t>Наименование врачебной должности</t>
  </si>
  <si>
    <t xml:space="preserve"> Кол-во штатных единиц</t>
  </si>
  <si>
    <t>в том числе:</t>
  </si>
  <si>
    <t>Число УЕТ</t>
  </si>
  <si>
    <t>Число штатных единиц</t>
  </si>
  <si>
    <t>Численность прикрепленного населения</t>
  </si>
  <si>
    <t>4.</t>
  </si>
  <si>
    <t xml:space="preserve"> Число пациенто-дней</t>
  </si>
  <si>
    <t>Стационар дневного пребывания, всего</t>
  </si>
  <si>
    <t>1.1</t>
  </si>
  <si>
    <t>Дневной стационар при поликлинике, всего</t>
  </si>
  <si>
    <t>Количество стационаров</t>
  </si>
  <si>
    <t>Главный врач</t>
  </si>
  <si>
    <t>3.2.</t>
  </si>
  <si>
    <t xml:space="preserve">                      (наименование медицинской организации)</t>
  </si>
  <si>
    <t>Уровень учреждения:</t>
  </si>
  <si>
    <t>стационар - ______</t>
  </si>
  <si>
    <t>поликлиника - ______</t>
  </si>
  <si>
    <t>Число законченных случаев</t>
  </si>
  <si>
    <t xml:space="preserve"> -  с оплатой  на основании профильного койко-дня</t>
  </si>
  <si>
    <t xml:space="preserve"> - с оплатой в составе тарифа стоимости лечения определенной нозологической формы в соответствии с МКБ-10 с учетом видов оперативного вмешательства </t>
  </si>
  <si>
    <t>врач-эндокринолог</t>
  </si>
  <si>
    <t>врач-терапевт</t>
  </si>
  <si>
    <t>врач-невролог</t>
  </si>
  <si>
    <t>зубной врач (детский)</t>
  </si>
  <si>
    <t>зубной врач (взрослый)</t>
  </si>
  <si>
    <t>(ФИО)</t>
  </si>
  <si>
    <t>(подпись)</t>
  </si>
  <si>
    <t>МП</t>
  </si>
  <si>
    <t>Отдельные исследования:</t>
  </si>
  <si>
    <t xml:space="preserve">Скрининг-оценка уровня психофизиологического и соматического здоровья, функциональных и адаптивных резервов организма, параметров физического развития  </t>
  </si>
  <si>
    <t>Экспресс-оценка состояния сердца по ЭКГ-сигналам от конечностей</t>
  </si>
  <si>
    <t xml:space="preserve">Ангиологический скрининг с автоматическим измерением    систолического артериального давления и расчета плече-лодыжечного индекса   </t>
  </si>
  <si>
    <t>2.4.</t>
  </si>
  <si>
    <t>Комплексная детальная оценка функций дыхательной системы - компьютеризированная спирометрия</t>
  </si>
  <si>
    <t>2.5.</t>
  </si>
  <si>
    <t>Экспресс-анализ общего холестерина и глюкозы в крови</t>
  </si>
  <si>
    <t>2.6.</t>
  </si>
  <si>
    <t>Экспресс-анализ общего холестерина  в крови</t>
  </si>
  <si>
    <t>2.7.</t>
  </si>
  <si>
    <t>Экспресс-анализ глюкозы в крови</t>
  </si>
  <si>
    <t>2.8.</t>
  </si>
  <si>
    <t xml:space="preserve">Биоимпедансметрия (процентное соотношение воды, мышечной и жировой ткани)  </t>
  </si>
  <si>
    <t>2.9.</t>
  </si>
  <si>
    <t xml:space="preserve">Анализ окиси углерода выдыхаемого воздуха с определением карбоксигемоглобина </t>
  </si>
  <si>
    <t>2.10.</t>
  </si>
  <si>
    <t xml:space="preserve">Пульсоксиметрия </t>
  </si>
  <si>
    <t>2.11.</t>
  </si>
  <si>
    <t>Экспресс-анализ содержания котинина в моче</t>
  </si>
  <si>
    <t>2.12.</t>
  </si>
  <si>
    <t>Экспресс-анализ содержания алкоголя в моче</t>
  </si>
  <si>
    <t>Экспресс-анализ содержания наркотических веществ в моче</t>
  </si>
  <si>
    <t>Врач, ведущий прием в Центре здоровья</t>
  </si>
  <si>
    <t>5.</t>
  </si>
  <si>
    <t>врач-ортодонт (детский)</t>
  </si>
  <si>
    <t>2.13.</t>
  </si>
  <si>
    <t>Количество прикрепленного взрослого населения к Центру здоровья, всего (чел.):</t>
  </si>
  <si>
    <t>в том числе,по муниципальным районам (городским округам) Нижегородской области (чел.):</t>
  </si>
  <si>
    <t>Объем медицинской помощи</t>
  </si>
  <si>
    <t>Посещение с целью проведения комплексного обследования  врачом,  ведущим прием в Центре здоровья, включая прием гигиениста стоматологического (законченный случай комплексного обследования -КО) (посещений)</t>
  </si>
  <si>
    <t>2.14.</t>
  </si>
  <si>
    <t>2.15.</t>
  </si>
  <si>
    <t>Количество штатных единиц</t>
  </si>
  <si>
    <t>Количество прикрепленного детского населения к Центру здоровья, всего (чел.):</t>
  </si>
  <si>
    <t>Полоскание реминерализующимии фторсодержащими препаратами                     (сеанс)</t>
  </si>
  <si>
    <t>/______________________</t>
  </si>
  <si>
    <t>________________________</t>
  </si>
  <si>
    <t>амбулаторный гемодиализ</t>
  </si>
  <si>
    <t>острый гемодиализ в условиях круглосуточного стационара</t>
  </si>
  <si>
    <t>продленная гемофильтрация в условиях круглосуточного стационара</t>
  </si>
  <si>
    <t>Компьютерная томография</t>
  </si>
  <si>
    <t>Компьютерная томография с внутривенным контрастированием</t>
  </si>
  <si>
    <t>Компьютерная томография с болюсным контрастированием</t>
  </si>
  <si>
    <t>Магнитно-резонансная томография</t>
  </si>
  <si>
    <t>Магнитно-резонансная томография с внутривенным контрастированием</t>
  </si>
  <si>
    <t>на госпитальном этапе для взрослых</t>
  </si>
  <si>
    <t>на догоспитальном этапе для детей</t>
  </si>
  <si>
    <t>Компьютерная томография (без применения анестезии)</t>
  </si>
  <si>
    <t>Компьютерная томография (с применением анестезии)</t>
  </si>
  <si>
    <t>Магнитно-резонансная томография (без применения анестезии)</t>
  </si>
  <si>
    <t>Магнитно-резонансная томография (с применением анестезии)</t>
  </si>
  <si>
    <t>на госпитальном этапе для детей</t>
  </si>
  <si>
    <t>на догоспитальном этапе для взрослых</t>
  </si>
  <si>
    <t>ВСЕГО</t>
  </si>
  <si>
    <t>Вид исследования</t>
  </si>
  <si>
    <t>Количество услуг</t>
  </si>
  <si>
    <t>на 01.01.13г.</t>
  </si>
  <si>
    <r>
      <t>Посещение к врачу, ведущему прием в Центре здоровья при обращении для динамического наблюднения, с учетом проведения исследований и/или услуг, оказанных гигиенистом стоматологическим</t>
    </r>
    <r>
      <rPr>
        <b/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(посещений)</t>
    </r>
  </si>
  <si>
    <t>ОБЯЗАТЕЛЬНОГО МЕДИЦИНСКОГО СТРАХОВАНИЯ</t>
  </si>
  <si>
    <t>Количество услуг (Сеансов)</t>
  </si>
  <si>
    <t>Проведение профессиональной гигиены зубов (снятие над-, поддесневого зубного камня, шлифовка, полировка)                                                                                                                       (УЕТ)</t>
  </si>
  <si>
    <t>Проведение реминерализующей терапии                                                                                                     (сеанс)</t>
  </si>
  <si>
    <t>перитонеальный гемодиализ</t>
  </si>
  <si>
    <t>врач-стоматолог терапевт (детский)</t>
  </si>
  <si>
    <t>врач-стоматолог терапевт (взрослый)</t>
  </si>
  <si>
    <t>врач-стоматолог хирург(детский)</t>
  </si>
  <si>
    <t>врач-стоматолог хирург(взрослый)</t>
  </si>
  <si>
    <t>6.</t>
  </si>
  <si>
    <t>7.</t>
  </si>
  <si>
    <t>Компьютерная томография с ректальным контрастированием</t>
  </si>
  <si>
    <t>Компьютерная томография с пероральным контрастированием</t>
  </si>
  <si>
    <t>№ п/п</t>
  </si>
  <si>
    <t>Всего</t>
  </si>
  <si>
    <t>Количество случаев оказания медицинской помощи</t>
  </si>
  <si>
    <t>врач-педиатр участковый</t>
  </si>
  <si>
    <t>1.2.</t>
  </si>
  <si>
    <t>__________________________________________________________ НА 2013 ГОД</t>
  </si>
  <si>
    <t>на 01.01.14 г</t>
  </si>
  <si>
    <t>на 01.01.13 г.</t>
  </si>
  <si>
    <t xml:space="preserve">на 01.01.14 г. </t>
  </si>
  <si>
    <t xml:space="preserve">на 01.01.14г. </t>
  </si>
  <si>
    <t>Справочно:</t>
  </si>
  <si>
    <r>
      <t xml:space="preserve">Проведение профессиональной гигиены зубов (снятие над-, поддесневого зубного камня, шлифовка, полировка)                                                                                          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                         </t>
    </r>
  </si>
  <si>
    <t>ПЛАН-ЗАДАНИЕ ПО ОБЪЕМАМ ПРЕДОСТАВЛЕНИЯ</t>
  </si>
  <si>
    <t>Терапевтические</t>
  </si>
  <si>
    <t>Неврологические</t>
  </si>
  <si>
    <t>Гнойные хирургические</t>
  </si>
  <si>
    <t>Реанимационные -  всего:</t>
  </si>
  <si>
    <t xml:space="preserve"> Стационарная помощь</t>
  </si>
  <si>
    <t>Стационарозамещающие технологии:</t>
  </si>
  <si>
    <t>терапевттические</t>
  </si>
  <si>
    <t>терапевтические</t>
  </si>
  <si>
    <t xml:space="preserve"> Скорая медицинская помощь</t>
  </si>
  <si>
    <t>Количество прикрепленного населения, застрахованного по ОМС -</t>
  </si>
  <si>
    <t>(чел.)</t>
  </si>
  <si>
    <t>Наименование бригад СМП</t>
  </si>
  <si>
    <t xml:space="preserve">Количество вызовов </t>
  </si>
  <si>
    <t>без проведения тромболитической терапии</t>
  </si>
  <si>
    <t>с проведением тромболитической терапии</t>
  </si>
  <si>
    <t>в т.ч.</t>
  </si>
  <si>
    <t xml:space="preserve">кардиологические </t>
  </si>
  <si>
    <t>неврологические</t>
  </si>
  <si>
    <t>Итого</t>
  </si>
  <si>
    <t>Количество бригад СМП</t>
  </si>
  <si>
    <t>в т.ч. по режимам работы:</t>
  </si>
  <si>
    <t>24 час.</t>
  </si>
  <si>
    <t>12 час.</t>
  </si>
  <si>
    <t>другие (указать режим работы)</t>
  </si>
  <si>
    <t>Амбулаторный прием, всего</t>
  </si>
  <si>
    <t>Обращения к врачам-специалистам взрослого населения, всего</t>
  </si>
  <si>
    <t>Обращения к врачам-специалистам детского населения, всего</t>
  </si>
  <si>
    <t>1.1.</t>
  </si>
  <si>
    <t>1.3.</t>
  </si>
  <si>
    <t>врач общей практики (семейный врач)</t>
  </si>
  <si>
    <t>Консультативного приема, всего</t>
  </si>
  <si>
    <t>Амбулаторного приема, всего</t>
  </si>
  <si>
    <t>Отдельные виды лечебных и диагностических услуг</t>
  </si>
  <si>
    <t xml:space="preserve">Центр здоровья для взрослого населения </t>
  </si>
  <si>
    <t xml:space="preserve"> Центр здоровья для детского населения </t>
  </si>
  <si>
    <t>2.16.</t>
  </si>
  <si>
    <t>Проведение ранней диагностики кариеса (Диагнодент )</t>
  </si>
  <si>
    <t>Компьютерная томография с внутривенным контрастированием (без применения анестезии)</t>
  </si>
  <si>
    <t>Компьютерная томография с внутривенным контрастированием  (с применением анестезии)</t>
  </si>
  <si>
    <t>Компьютерная томография с пероральным контрастированием (без применения анестезии)</t>
  </si>
  <si>
    <t>Компьютерная томография  с пероральным контрастированием (с применением анестезии)</t>
  </si>
  <si>
    <t xml:space="preserve">Магнитно-резонансная томография  с внутривенным контрастированием  (без применения анестезии)  </t>
  </si>
  <si>
    <t xml:space="preserve">Магнитно-резонансная томография  с внутривенным контрастированием  (с применением анестезии)  </t>
  </si>
  <si>
    <t>Профиль коек (в соответствии с приказом Министерства здравоохранения и социального развития РФ от 17 мая 2012 года №555н)</t>
  </si>
  <si>
    <t>Интенсивной терапии -  всего:</t>
  </si>
  <si>
    <t>Для новорожденных</t>
  </si>
  <si>
    <t>Селективная коронарография</t>
  </si>
  <si>
    <t>в том числе</t>
  </si>
  <si>
    <t>Гемодиализ</t>
  </si>
  <si>
    <t>гематологические (для лечения онкологических заболеваний кроветворной и лимфоидной ткани при применении химиотерапевтического лечения)</t>
  </si>
  <si>
    <t>БЕСПЛАТНОЙ СТАЦИОНАРНОЙ МЕДИЦИНСКОЙ ПОМОЩИ ГРАЖДАНАМ В РАМКАХ ТЕРРИТОРИАЛЬНОЙ ПРОГРАММЫ</t>
  </si>
  <si>
    <t>БЕСПЛАТНОЙ СТАЦИОНАРОЗАМЕЩАЮЩЕЙ МЕДИЦИНСКОЙ ПОМОЩИ ГРАЖДАНАМ В РАМКАХ ТЕРРИТОРИАЛЬНОЙ ПРОГРАММЫ</t>
  </si>
  <si>
    <t>БЕСПЛАТНОЙ СКОРОЙ МЕДИЦИНСКОЙ ПОМОЩИ ГРАЖДАНАМ В РАМКАХ ТЕРРИТОРИАЛЬНОЙ ПРОГРАММЫ</t>
  </si>
  <si>
    <t>Линейные врачебные бригады</t>
  </si>
  <si>
    <t xml:space="preserve">Фельдшерские бригады </t>
  </si>
  <si>
    <t xml:space="preserve">Реанимационные бригады </t>
  </si>
  <si>
    <t>Специализированные бригады</t>
  </si>
  <si>
    <t xml:space="preserve">БЕСПЛАТНОЙ МЕДИЦИНСКОЙ ПОМОЩИ ПО ОТДЕЛЬНЫМ ВИДАМ ЛЕЧЕБНЫХ И ДИАГНОСТИЧЕСКИХ УСЛУГ ГРАЖДАНАМ </t>
  </si>
  <si>
    <t>В РАМКАХ ТЕРРИТОРИАЛЬНОЙ ПРОГРАММЫ ОБЯЗАТЕЛЬНОГО МЕДИЦИНСКОГО СТРАХОВАНИЯ</t>
  </si>
  <si>
    <t>Вспомогательные репродуктивные технологии (экстракорпоральное оплодотворение)</t>
  </si>
  <si>
    <t>Количество случаев</t>
  </si>
  <si>
    <t>Экстракорпоральное оплодотворение</t>
  </si>
  <si>
    <t>Посещения с профилактической целью</t>
  </si>
  <si>
    <t>I</t>
  </si>
  <si>
    <t>II</t>
  </si>
  <si>
    <t>III</t>
  </si>
  <si>
    <t>Посещения в приемный покой</t>
  </si>
  <si>
    <t>Травмпункт</t>
  </si>
  <si>
    <t>Посещения, оказываемые в неотложной форме</t>
  </si>
  <si>
    <t>УТВЕРЖДЕНО</t>
  </si>
  <si>
    <t>_______________Председатель И.А.Переслегина</t>
  </si>
  <si>
    <t>БЕСПЛАТНОЙ АМБУЛАТОРНОЙ МЕДИЦИНСКОЙ ПОМОЩИ ГРАЖДАНАМ В РАМКАХ ТЕРРИТОРИАЛЬНОЙ ПРОГРАММЫ</t>
  </si>
  <si>
    <t>решением Комиссии по разработке территориальной программы обязательного медицинского страхования в Нижегородской области                                                                                                                                                от "____" ___________ 20     г</t>
  </si>
  <si>
    <t xml:space="preserve"> Стоматология</t>
  </si>
  <si>
    <t>Число обращений</t>
  </si>
  <si>
    <t xml:space="preserve"> Центр здоровья </t>
  </si>
  <si>
    <t>4.1.</t>
  </si>
  <si>
    <t>4.2.</t>
  </si>
  <si>
    <t>4.3.</t>
  </si>
  <si>
    <t>4.4.</t>
  </si>
  <si>
    <t>1.4.</t>
  </si>
  <si>
    <t xml:space="preserve"> прием взрослого населения врачами-специалистами с профилактической целью, всего</t>
  </si>
  <si>
    <t xml:space="preserve"> прием детского населения врачами-специалистами с профилактической целью, всего</t>
  </si>
  <si>
    <t>Обращения в связи с заболеваниями</t>
  </si>
  <si>
    <t xml:space="preserve">Число  посещений </t>
  </si>
  <si>
    <t>IV</t>
  </si>
  <si>
    <t>V</t>
  </si>
  <si>
    <t>Посещений с профилактической целью</t>
  </si>
  <si>
    <t>Обращений по поводу заболеваний</t>
  </si>
  <si>
    <t xml:space="preserve">Профиль коек </t>
  </si>
  <si>
    <t xml:space="preserve">Хирургические </t>
  </si>
  <si>
    <t>Гинекологические</t>
  </si>
  <si>
    <t>Педиатрические соматические</t>
  </si>
  <si>
    <t>Кардиологические</t>
  </si>
  <si>
    <t>С.В.Трифонова</t>
  </si>
  <si>
    <t>Т.К.Зимина</t>
  </si>
  <si>
    <t>__ГБУЗ НО "Сосновская центральная районная больница -СВОД   НА 2013 ГОД</t>
  </si>
  <si>
    <t>стационар - ____3__</t>
  </si>
  <si>
    <t>___ГБУЗ НО "Сосновская центральная районная больница" СВОД  НА 2013 ГОД</t>
  </si>
  <si>
    <t>гинекологические</t>
  </si>
  <si>
    <t>педиатрические соматические</t>
  </si>
  <si>
    <t>1.5.</t>
  </si>
  <si>
    <t>ГБУЗ НО "Сосновская центральная районная больница" СВОД на 2013 ГОД</t>
  </si>
  <si>
    <t>врач общей практики</t>
  </si>
  <si>
    <t>врач-хирург</t>
  </si>
  <si>
    <t>врач-акушер-гинеколог</t>
  </si>
  <si>
    <t>врач-онколог</t>
  </si>
  <si>
    <t>врач-оториноларинголог</t>
  </si>
  <si>
    <t>врач-офтальмолог</t>
  </si>
  <si>
    <t>врач-дерматовенеролог</t>
  </si>
  <si>
    <t>врач-уролог</t>
  </si>
  <si>
    <t>врач-инфекционист</t>
  </si>
  <si>
    <t>врач-травматолог</t>
  </si>
  <si>
    <t>ИТОГО</t>
  </si>
  <si>
    <t>врач-травматолог-ортопед</t>
  </si>
  <si>
    <t>поликлиника - ____2__</t>
  </si>
  <si>
    <t>ГБУЗ НО "Сосновская центральная районная больница" на 2013 ГОД - СВОД</t>
  </si>
  <si>
    <t xml:space="preserve">___19319 ______________ </t>
  </si>
  <si>
    <t>в том числе с применением хим.терапии</t>
  </si>
  <si>
    <t xml:space="preserve">онкологические </t>
  </si>
  <si>
    <t>неотложная медицинская помощь, оказанная в условиях поликлиники, всего</t>
  </si>
  <si>
    <t>детскому населению, всего</t>
  </si>
  <si>
    <t>взрослому населению, всего</t>
  </si>
  <si>
    <t>2.1.1.</t>
  </si>
  <si>
    <t>2.1.2.</t>
  </si>
  <si>
    <t>неотложная медицинская помощь, оказанная на дому, всего</t>
  </si>
  <si>
    <t>2.2.1.</t>
  </si>
  <si>
    <t>2.2.2.</t>
  </si>
  <si>
    <t xml:space="preserve">  </t>
  </si>
  <si>
    <t>19319 человек</t>
  </si>
  <si>
    <t>Функция врачебной должности (посещений)</t>
  </si>
  <si>
    <t>Посещений всего</t>
  </si>
  <si>
    <t xml:space="preserve">      врач-хирург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</si>
</sst>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6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0"/>
    </font>
    <font>
      <sz val="13"/>
      <name val="Arial"/>
      <family val="2"/>
    </font>
    <font>
      <sz val="13"/>
      <name val="Times New Roman CYR"/>
      <family val="1"/>
    </font>
    <font>
      <sz val="13"/>
      <name val="Times New Roman"/>
      <family val="1"/>
    </font>
    <font>
      <b/>
      <sz val="13"/>
      <name val="Arial Cyr"/>
      <family val="0"/>
    </font>
    <font>
      <b/>
      <sz val="13"/>
      <name val="Times New Roman Cyr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/>
    </xf>
    <xf numFmtId="0" fontId="11" fillId="0" borderId="1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justify" vertical="center" wrapText="1"/>
    </xf>
    <xf numFmtId="17" fontId="6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6" fillId="0" borderId="47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15" fillId="0" borderId="13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15" fillId="0" borderId="18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15" fillId="0" borderId="3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1" fillId="0" borderId="58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/>
    </xf>
    <xf numFmtId="0" fontId="15" fillId="0" borderId="50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1" fillId="0" borderId="32" xfId="0" applyFont="1" applyFill="1" applyBorder="1" applyAlignment="1">
      <alignment horizontal="left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53" xfId="0" applyFont="1" applyFill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left" wrapText="1"/>
    </xf>
    <xf numFmtId="4" fontId="13" fillId="0" borderId="6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4" fillId="0" borderId="66" xfId="0" applyFont="1" applyFill="1" applyBorder="1" applyAlignment="1">
      <alignment horizontal="left" wrapText="1"/>
    </xf>
    <xf numFmtId="4" fontId="13" fillId="0" borderId="43" xfId="0" applyNumberFormat="1" applyFont="1" applyFill="1" applyBorder="1" applyAlignment="1">
      <alignment/>
    </xf>
    <xf numFmtId="0" fontId="14" fillId="0" borderId="67" xfId="0" applyFont="1" applyFill="1" applyBorder="1" applyAlignment="1">
      <alignment horizontal="left" wrapText="1"/>
    </xf>
    <xf numFmtId="4" fontId="13" fillId="0" borderId="44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13" fillId="0" borderId="43" xfId="0" applyNumberFormat="1" applyFont="1" applyFill="1" applyBorder="1" applyAlignment="1">
      <alignment horizontal="left"/>
    </xf>
    <xf numFmtId="4" fontId="13" fillId="0" borderId="44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6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/>
    </xf>
    <xf numFmtId="4" fontId="13" fillId="0" borderId="42" xfId="0" applyNumberFormat="1" applyFont="1" applyFill="1" applyBorder="1" applyAlignment="1">
      <alignment horizontal="left"/>
    </xf>
    <xf numFmtId="4" fontId="13" fillId="0" borderId="3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 vertical="center" wrapText="1"/>
    </xf>
    <xf numFmtId="0" fontId="15" fillId="0" borderId="4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" fontId="6" fillId="0" borderId="17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justify" vertical="center" wrapText="1"/>
    </xf>
    <xf numFmtId="0" fontId="15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justify" vertical="center" wrapText="1"/>
    </xf>
    <xf numFmtId="17" fontId="6" fillId="0" borderId="21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vertical="center" wrapText="1"/>
    </xf>
    <xf numFmtId="17" fontId="6" fillId="0" borderId="29" xfId="0" applyNumberFormat="1" applyFont="1" applyFill="1" applyBorder="1" applyAlignment="1">
      <alignment horizontal="center"/>
    </xf>
    <xf numFmtId="0" fontId="15" fillId="0" borderId="6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/>
    </xf>
    <xf numFmtId="0" fontId="15" fillId="0" borderId="32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5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5" fillId="0" borderId="3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5" fillId="0" borderId="49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/>
    </xf>
    <xf numFmtId="0" fontId="15" fillId="0" borderId="57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horizontal="center"/>
    </xf>
    <xf numFmtId="0" fontId="15" fillId="0" borderId="77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5" fillId="0" borderId="78" xfId="0" applyFont="1" applyFill="1" applyBorder="1" applyAlignment="1">
      <alignment horizontal="center"/>
    </xf>
    <xf numFmtId="0" fontId="15" fillId="0" borderId="78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5" fillId="0" borderId="7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2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right"/>
    </xf>
    <xf numFmtId="4" fontId="3" fillId="0" borderId="24" xfId="0" applyNumberFormat="1" applyFont="1" applyBorder="1" applyAlignment="1">
      <alignment horizontal="right" vertical="center" wrapText="1"/>
    </xf>
    <xf numFmtId="0" fontId="11" fillId="0" borderId="8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81" xfId="0" applyFont="1" applyFill="1" applyBorder="1" applyAlignment="1">
      <alignment/>
    </xf>
    <xf numFmtId="0" fontId="15" fillId="0" borderId="82" xfId="0" applyFont="1" applyFill="1" applyBorder="1" applyAlignment="1">
      <alignment/>
    </xf>
    <xf numFmtId="0" fontId="15" fillId="0" borderId="83" xfId="0" applyFont="1" applyFill="1" applyBorder="1" applyAlignment="1">
      <alignment/>
    </xf>
    <xf numFmtId="0" fontId="15" fillId="0" borderId="84" xfId="0" applyFont="1" applyFill="1" applyBorder="1" applyAlignment="1">
      <alignment/>
    </xf>
    <xf numFmtId="0" fontId="11" fillId="0" borderId="85" xfId="0" applyFont="1" applyFill="1" applyBorder="1" applyAlignment="1">
      <alignment horizontal="center"/>
    </xf>
    <xf numFmtId="0" fontId="15" fillId="0" borderId="86" xfId="0" applyFont="1" applyFill="1" applyBorder="1" applyAlignment="1">
      <alignment horizontal="center"/>
    </xf>
    <xf numFmtId="0" fontId="15" fillId="0" borderId="87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30" xfId="0" applyFont="1" applyFill="1" applyBorder="1" applyAlignment="1">
      <alignment vertical="center" wrapText="1"/>
    </xf>
    <xf numFmtId="0" fontId="11" fillId="0" borderId="88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5" fillId="0" borderId="73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wrapText="1"/>
    </xf>
    <xf numFmtId="0" fontId="11" fillId="0" borderId="91" xfId="0" applyFont="1" applyFill="1" applyBorder="1" applyAlignment="1">
      <alignment horizont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4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2" fontId="17" fillId="0" borderId="23" xfId="0" applyNumberFormat="1" applyFont="1" applyFill="1" applyBorder="1" applyAlignment="1">
      <alignment horizontal="center" vertical="center" wrapText="1"/>
    </xf>
    <xf numFmtId="2" fontId="17" fillId="0" borderId="47" xfId="0" applyNumberFormat="1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vertical="center" wrapText="1"/>
    </xf>
    <xf numFmtId="0" fontId="21" fillId="0" borderId="42" xfId="0" applyFont="1" applyBorder="1" applyAlignment="1">
      <alignment/>
    </xf>
    <xf numFmtId="4" fontId="3" fillId="0" borderId="36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43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1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3" fillId="0" borderId="8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wrapText="1"/>
    </xf>
    <xf numFmtId="0" fontId="13" fillId="0" borderId="91" xfId="0" applyFont="1" applyFill="1" applyBorder="1" applyAlignment="1">
      <alignment/>
    </xf>
    <xf numFmtId="0" fontId="12" fillId="0" borderId="63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4" fillId="0" borderId="93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75" zoomScaleNormal="70" zoomScaleSheetLayoutView="75" zoomScalePageLayoutView="0" workbookViewId="0" topLeftCell="A22">
      <selection activeCell="G37" sqref="G37"/>
    </sheetView>
  </sheetViews>
  <sheetFormatPr defaultColWidth="9.140625" defaultRowHeight="12.75"/>
  <cols>
    <col min="1" max="1" width="9.00390625" style="15" customWidth="1"/>
    <col min="2" max="2" width="91.8515625" style="5" customWidth="1"/>
    <col min="3" max="3" width="15.7109375" style="4" customWidth="1"/>
    <col min="4" max="4" width="16.28125" style="4" customWidth="1"/>
    <col min="5" max="5" width="18.140625" style="4" customWidth="1"/>
    <col min="6" max="6" width="18.57421875" style="4" customWidth="1"/>
    <col min="7" max="7" width="13.140625" style="4" customWidth="1"/>
    <col min="8" max="8" width="19.28125" style="4" customWidth="1"/>
    <col min="9" max="16384" width="9.140625" style="4" customWidth="1"/>
  </cols>
  <sheetData>
    <row r="1" spans="1:8" s="11" customFormat="1" ht="28.5" customHeight="1">
      <c r="A1" s="19"/>
      <c r="B1" s="13"/>
      <c r="F1" s="374" t="s">
        <v>210</v>
      </c>
      <c r="G1" s="374"/>
      <c r="H1" s="374"/>
    </row>
    <row r="2" spans="1:8" s="11" customFormat="1" ht="91.5" customHeight="1">
      <c r="A2" s="19"/>
      <c r="B2" s="13"/>
      <c r="F2" s="375" t="s">
        <v>213</v>
      </c>
      <c r="G2" s="375"/>
      <c r="H2" s="375"/>
    </row>
    <row r="3" spans="1:8" s="11" customFormat="1" ht="22.5" customHeight="1">
      <c r="A3" s="19"/>
      <c r="B3" s="13"/>
      <c r="F3" s="376" t="s">
        <v>211</v>
      </c>
      <c r="G3" s="376"/>
      <c r="H3" s="376"/>
    </row>
    <row r="4" spans="1:8" s="11" customFormat="1" ht="18.75">
      <c r="A4" s="380" t="s">
        <v>140</v>
      </c>
      <c r="B4" s="380"/>
      <c r="C4" s="380"/>
      <c r="D4" s="380"/>
      <c r="E4" s="380"/>
      <c r="F4" s="380"/>
      <c r="G4" s="380"/>
      <c r="H4" s="380"/>
    </row>
    <row r="5" spans="1:8" s="11" customFormat="1" ht="18.75">
      <c r="A5" s="380" t="s">
        <v>191</v>
      </c>
      <c r="B5" s="380"/>
      <c r="C5" s="380"/>
      <c r="D5" s="380"/>
      <c r="E5" s="380"/>
      <c r="F5" s="380"/>
      <c r="G5" s="380"/>
      <c r="H5" s="380"/>
    </row>
    <row r="6" spans="1:8" s="11" customFormat="1" ht="18.75">
      <c r="A6" s="380" t="s">
        <v>115</v>
      </c>
      <c r="B6" s="380"/>
      <c r="C6" s="380"/>
      <c r="D6" s="380"/>
      <c r="E6" s="380"/>
      <c r="F6" s="380"/>
      <c r="G6" s="380"/>
      <c r="H6" s="380"/>
    </row>
    <row r="7" spans="1:8" s="11" customFormat="1" ht="18.75">
      <c r="A7" s="380" t="s">
        <v>237</v>
      </c>
      <c r="B7" s="380"/>
      <c r="C7" s="380"/>
      <c r="D7" s="380"/>
      <c r="E7" s="380"/>
      <c r="F7" s="380"/>
      <c r="G7" s="380"/>
      <c r="H7" s="380"/>
    </row>
    <row r="8" spans="1:8" s="11" customFormat="1" ht="18.75">
      <c r="A8" s="377" t="s">
        <v>41</v>
      </c>
      <c r="B8" s="377"/>
      <c r="C8" s="377"/>
      <c r="D8" s="377"/>
      <c r="E8" s="377"/>
      <c r="F8" s="377"/>
      <c r="G8" s="377"/>
      <c r="H8" s="377"/>
    </row>
    <row r="9" spans="1:8" s="11" customFormat="1" ht="15.75">
      <c r="A9" s="120"/>
      <c r="B9" s="120"/>
      <c r="C9" s="120"/>
      <c r="D9" s="120"/>
      <c r="E9" s="120"/>
      <c r="F9" s="120"/>
      <c r="G9" s="120"/>
      <c r="H9" s="120"/>
    </row>
    <row r="10" spans="1:8" s="122" customFormat="1" ht="15.75">
      <c r="A10" s="120"/>
      <c r="B10" s="121" t="s">
        <v>42</v>
      </c>
      <c r="C10" s="385" t="s">
        <v>238</v>
      </c>
      <c r="D10" s="385"/>
      <c r="E10" s="385"/>
      <c r="F10" s="385"/>
      <c r="G10" s="120"/>
      <c r="H10" s="120"/>
    </row>
    <row r="11" spans="1:7" s="11" customFormat="1" ht="15.75">
      <c r="A11" s="19"/>
      <c r="B11" s="12"/>
      <c r="C11" s="123"/>
      <c r="D11" s="123"/>
      <c r="E11" s="123"/>
      <c r="F11" s="123"/>
      <c r="G11" s="123"/>
    </row>
    <row r="12" spans="1:2" s="11" customFormat="1" ht="18.75">
      <c r="A12" s="19"/>
      <c r="B12" s="124" t="s">
        <v>145</v>
      </c>
    </row>
    <row r="13" spans="1:2" s="11" customFormat="1" ht="16.5" thickBot="1">
      <c r="A13" s="19"/>
      <c r="B13" s="12"/>
    </row>
    <row r="14" spans="1:8" s="13" customFormat="1" ht="16.5">
      <c r="A14" s="381"/>
      <c r="B14" s="378" t="s">
        <v>230</v>
      </c>
      <c r="C14" s="386" t="s">
        <v>0</v>
      </c>
      <c r="D14" s="386"/>
      <c r="E14" s="387"/>
      <c r="F14" s="378" t="s">
        <v>23</v>
      </c>
      <c r="G14" s="378" t="s">
        <v>24</v>
      </c>
      <c r="H14" s="378" t="s">
        <v>45</v>
      </c>
    </row>
    <row r="15" spans="1:8" s="13" customFormat="1" ht="33.75" thickBot="1">
      <c r="A15" s="382"/>
      <c r="B15" s="379"/>
      <c r="C15" s="126" t="s">
        <v>113</v>
      </c>
      <c r="D15" s="127" t="s">
        <v>134</v>
      </c>
      <c r="E15" s="128" t="s">
        <v>2</v>
      </c>
      <c r="F15" s="379"/>
      <c r="G15" s="379"/>
      <c r="H15" s="379"/>
    </row>
    <row r="16" spans="1:8" s="11" customFormat="1" ht="17.25" thickBot="1">
      <c r="A16" s="129" t="s">
        <v>3</v>
      </c>
      <c r="B16" s="130" t="s">
        <v>141</v>
      </c>
      <c r="C16" s="131">
        <v>11</v>
      </c>
      <c r="D16" s="132">
        <v>11</v>
      </c>
      <c r="E16" s="133">
        <v>11</v>
      </c>
      <c r="F16" s="134">
        <v>305</v>
      </c>
      <c r="G16" s="135">
        <f>E16*F16</f>
        <v>3355</v>
      </c>
      <c r="H16" s="135" t="s">
        <v>9</v>
      </c>
    </row>
    <row r="17" spans="1:8" s="11" customFormat="1" ht="17.25" thickBot="1">
      <c r="A17" s="17" t="s">
        <v>4</v>
      </c>
      <c r="B17" s="51" t="s">
        <v>142</v>
      </c>
      <c r="C17" s="54">
        <v>12</v>
      </c>
      <c r="D17" s="55">
        <v>12</v>
      </c>
      <c r="E17" s="56">
        <v>12</v>
      </c>
      <c r="F17" s="57">
        <v>305</v>
      </c>
      <c r="G17" s="135">
        <f aca="true" t="shared" si="0" ref="G17:G22">E17*F17</f>
        <v>3660</v>
      </c>
      <c r="H17" s="58" t="s">
        <v>9</v>
      </c>
    </row>
    <row r="18" spans="1:8" s="11" customFormat="1" ht="17.25" thickBot="1">
      <c r="A18" s="136" t="s">
        <v>19</v>
      </c>
      <c r="B18" s="137" t="s">
        <v>231</v>
      </c>
      <c r="C18" s="138">
        <v>23</v>
      </c>
      <c r="D18" s="139">
        <v>25</v>
      </c>
      <c r="E18" s="140">
        <v>25</v>
      </c>
      <c r="F18" s="141">
        <v>305</v>
      </c>
      <c r="G18" s="135">
        <f t="shared" si="0"/>
        <v>7625</v>
      </c>
      <c r="H18" s="142" t="s">
        <v>9</v>
      </c>
    </row>
    <row r="19" spans="1:8" s="11" customFormat="1" ht="17.25" thickBot="1">
      <c r="A19" s="136" t="s">
        <v>33</v>
      </c>
      <c r="B19" s="137" t="s">
        <v>143</v>
      </c>
      <c r="C19" s="138">
        <v>7</v>
      </c>
      <c r="D19" s="139">
        <v>5</v>
      </c>
      <c r="E19" s="140">
        <v>5</v>
      </c>
      <c r="F19" s="141">
        <v>305</v>
      </c>
      <c r="G19" s="135">
        <f t="shared" si="0"/>
        <v>1525</v>
      </c>
      <c r="H19" s="142" t="s">
        <v>9</v>
      </c>
    </row>
    <row r="20" spans="1:8" s="11" customFormat="1" ht="17.25" thickBot="1">
      <c r="A20" s="136" t="s">
        <v>80</v>
      </c>
      <c r="B20" s="137" t="s">
        <v>232</v>
      </c>
      <c r="C20" s="138">
        <v>5</v>
      </c>
      <c r="D20" s="139">
        <v>5</v>
      </c>
      <c r="E20" s="140">
        <v>5</v>
      </c>
      <c r="F20" s="141">
        <v>305</v>
      </c>
      <c r="G20" s="135">
        <f t="shared" si="0"/>
        <v>1525</v>
      </c>
      <c r="H20" s="142" t="s">
        <v>9</v>
      </c>
    </row>
    <row r="21" spans="1:8" s="11" customFormat="1" ht="17.25" thickBot="1">
      <c r="A21" s="136" t="s">
        <v>124</v>
      </c>
      <c r="B21" s="137" t="s">
        <v>233</v>
      </c>
      <c r="C21" s="138">
        <v>12</v>
      </c>
      <c r="D21" s="139">
        <v>12</v>
      </c>
      <c r="E21" s="140">
        <v>12</v>
      </c>
      <c r="F21" s="141">
        <v>305</v>
      </c>
      <c r="G21" s="135">
        <f t="shared" si="0"/>
        <v>3660</v>
      </c>
      <c r="H21" s="142" t="s">
        <v>9</v>
      </c>
    </row>
    <row r="22" spans="1:8" s="11" customFormat="1" ht="16.5">
      <c r="A22" s="136" t="s">
        <v>125</v>
      </c>
      <c r="B22" s="137" t="s">
        <v>234</v>
      </c>
      <c r="C22" s="138">
        <v>25</v>
      </c>
      <c r="D22" s="139">
        <v>15</v>
      </c>
      <c r="E22" s="140">
        <v>15</v>
      </c>
      <c r="F22" s="141">
        <v>305</v>
      </c>
      <c r="G22" s="135">
        <f t="shared" si="0"/>
        <v>4575</v>
      </c>
      <c r="H22" s="142" t="s">
        <v>9</v>
      </c>
    </row>
    <row r="23" spans="1:8" s="11" customFormat="1" ht="17.25" thickBot="1">
      <c r="A23" s="136"/>
      <c r="B23" s="137"/>
      <c r="C23" s="138"/>
      <c r="D23" s="139"/>
      <c r="E23" s="140"/>
      <c r="F23" s="141"/>
      <c r="G23" s="142"/>
      <c r="H23" s="142"/>
    </row>
    <row r="24" spans="1:8" s="11" customFormat="1" ht="17.25" thickBot="1">
      <c r="A24" s="143"/>
      <c r="B24" s="52" t="s">
        <v>6</v>
      </c>
      <c r="C24" s="144">
        <f>SUM(C16:C23)</f>
        <v>95</v>
      </c>
      <c r="D24" s="145">
        <f>SUM(D16:D23)</f>
        <v>85</v>
      </c>
      <c r="E24" s="146">
        <f>SUM(E16:E23)</f>
        <v>85</v>
      </c>
      <c r="F24" s="147">
        <v>305</v>
      </c>
      <c r="G24" s="53">
        <f>SUM(G16:G23)</f>
        <v>25925</v>
      </c>
      <c r="H24" s="53"/>
    </row>
    <row r="25" spans="1:8" s="11" customFormat="1" ht="16.5">
      <c r="A25" s="148"/>
      <c r="B25" s="130" t="s">
        <v>7</v>
      </c>
      <c r="C25" s="131"/>
      <c r="D25" s="149"/>
      <c r="E25" s="150"/>
      <c r="F25" s="151"/>
      <c r="G25" s="135"/>
      <c r="H25" s="135"/>
    </row>
    <row r="26" spans="1:8" s="11" customFormat="1" ht="16.5">
      <c r="A26" s="129"/>
      <c r="B26" s="152" t="s">
        <v>186</v>
      </c>
      <c r="C26" s="153"/>
      <c r="D26" s="132"/>
      <c r="E26" s="133"/>
      <c r="F26" s="134"/>
      <c r="G26" s="154"/>
      <c r="H26" s="154"/>
    </row>
    <row r="27" spans="1:8" s="11" customFormat="1" ht="16.5">
      <c r="A27" s="17"/>
      <c r="B27" s="51" t="s">
        <v>185</v>
      </c>
      <c r="C27" s="54">
        <v>3</v>
      </c>
      <c r="D27" s="55">
        <v>3</v>
      </c>
      <c r="E27" s="56">
        <v>3</v>
      </c>
      <c r="F27" s="57">
        <v>320</v>
      </c>
      <c r="G27" s="58">
        <f>E27*F27</f>
        <v>960</v>
      </c>
      <c r="H27" s="58"/>
    </row>
    <row r="28" spans="1:8" s="11" customFormat="1" ht="16.5">
      <c r="A28" s="17"/>
      <c r="B28" s="51" t="s">
        <v>29</v>
      </c>
      <c r="C28" s="54"/>
      <c r="D28" s="55"/>
      <c r="E28" s="56"/>
      <c r="F28" s="57"/>
      <c r="G28" s="58"/>
      <c r="H28" s="58"/>
    </row>
    <row r="29" spans="1:8" s="11" customFormat="1" ht="16.5">
      <c r="A29" s="18"/>
      <c r="B29" s="59" t="s">
        <v>46</v>
      </c>
      <c r="C29" s="60" t="s">
        <v>9</v>
      </c>
      <c r="D29" s="61" t="s">
        <v>9</v>
      </c>
      <c r="E29" s="62" t="s">
        <v>9</v>
      </c>
      <c r="F29" s="63" t="s">
        <v>9</v>
      </c>
      <c r="G29" s="64"/>
      <c r="H29" s="64" t="s">
        <v>9</v>
      </c>
    </row>
    <row r="30" spans="1:8" s="11" customFormat="1" ht="33">
      <c r="A30" s="17"/>
      <c r="B30" s="51" t="s">
        <v>47</v>
      </c>
      <c r="C30" s="54" t="s">
        <v>9</v>
      </c>
      <c r="D30" s="55" t="s">
        <v>9</v>
      </c>
      <c r="E30" s="56" t="s">
        <v>9</v>
      </c>
      <c r="F30" s="57" t="s">
        <v>9</v>
      </c>
      <c r="G30" s="58" t="s">
        <v>9</v>
      </c>
      <c r="H30" s="58"/>
    </row>
    <row r="31" spans="1:8" s="11" customFormat="1" ht="16.5">
      <c r="A31" s="17"/>
      <c r="B31" s="51" t="s">
        <v>144</v>
      </c>
      <c r="C31" s="54"/>
      <c r="D31" s="55"/>
      <c r="E31" s="56"/>
      <c r="F31" s="57"/>
      <c r="G31" s="58"/>
      <c r="H31" s="58"/>
    </row>
    <row r="32" spans="1:8" s="11" customFormat="1" ht="16.5">
      <c r="A32" s="17"/>
      <c r="B32" s="51" t="s">
        <v>29</v>
      </c>
      <c r="C32" s="54"/>
      <c r="D32" s="55"/>
      <c r="E32" s="56"/>
      <c r="F32" s="57"/>
      <c r="G32" s="58"/>
      <c r="H32" s="58"/>
    </row>
    <row r="33" spans="1:8" s="11" customFormat="1" ht="16.5">
      <c r="A33" s="18"/>
      <c r="B33" s="59" t="s">
        <v>46</v>
      </c>
      <c r="C33" s="60" t="s">
        <v>9</v>
      </c>
      <c r="D33" s="61" t="s">
        <v>9</v>
      </c>
      <c r="E33" s="62" t="s">
        <v>9</v>
      </c>
      <c r="F33" s="63" t="s">
        <v>9</v>
      </c>
      <c r="G33" s="64"/>
      <c r="H33" s="64" t="s">
        <v>9</v>
      </c>
    </row>
    <row r="34" spans="1:8" s="11" customFormat="1" ht="33">
      <c r="A34" s="17"/>
      <c r="B34" s="51" t="s">
        <v>47</v>
      </c>
      <c r="C34" s="54" t="s">
        <v>9</v>
      </c>
      <c r="D34" s="55" t="s">
        <v>9</v>
      </c>
      <c r="E34" s="56" t="s">
        <v>9</v>
      </c>
      <c r="F34" s="57" t="s">
        <v>9</v>
      </c>
      <c r="G34" s="58"/>
      <c r="H34" s="58" t="s">
        <v>9</v>
      </c>
    </row>
    <row r="35" spans="1:8" s="11" customFormat="1" ht="17.25" thickBot="1">
      <c r="A35" s="125"/>
      <c r="B35" s="155" t="s">
        <v>8</v>
      </c>
      <c r="C35" s="156" t="s">
        <v>9</v>
      </c>
      <c r="D35" s="157" t="s">
        <v>9</v>
      </c>
      <c r="E35" s="158" t="s">
        <v>9</v>
      </c>
      <c r="F35" s="159" t="s">
        <v>9</v>
      </c>
      <c r="G35" s="160">
        <v>1700</v>
      </c>
      <c r="H35" s="160" t="s">
        <v>9</v>
      </c>
    </row>
    <row r="36" spans="1:7" s="11" customFormat="1" ht="15.75">
      <c r="A36" s="161"/>
      <c r="B36" s="162"/>
      <c r="C36" s="161"/>
      <c r="D36" s="161"/>
      <c r="E36" s="161"/>
      <c r="F36" s="161"/>
      <c r="G36" s="161"/>
    </row>
    <row r="37" spans="1:7" s="11" customFormat="1" ht="15.75">
      <c r="A37" s="161"/>
      <c r="B37" s="162"/>
      <c r="C37" s="161"/>
      <c r="D37" s="161"/>
      <c r="E37" s="161"/>
      <c r="F37" s="161"/>
      <c r="G37" s="161"/>
    </row>
    <row r="38" spans="1:6" s="11" customFormat="1" ht="51.75" customHeight="1">
      <c r="A38" s="19"/>
      <c r="B38" s="163" t="s">
        <v>39</v>
      </c>
      <c r="C38" s="164" t="s">
        <v>93</v>
      </c>
      <c r="D38" s="164"/>
      <c r="E38" s="164" t="s">
        <v>235</v>
      </c>
      <c r="F38" s="164"/>
    </row>
    <row r="39" spans="1:6" s="11" customFormat="1" ht="18.75">
      <c r="A39" s="19"/>
      <c r="B39" s="163"/>
      <c r="C39" s="383" t="s">
        <v>54</v>
      </c>
      <c r="D39" s="383"/>
      <c r="E39" s="383" t="s">
        <v>53</v>
      </c>
      <c r="F39" s="383"/>
    </row>
    <row r="40" spans="1:6" s="11" customFormat="1" ht="44.25" customHeight="1">
      <c r="A40" s="19"/>
      <c r="B40" s="163" t="s">
        <v>22</v>
      </c>
      <c r="C40" s="164" t="s">
        <v>93</v>
      </c>
      <c r="D40" s="164"/>
      <c r="E40" s="164" t="s">
        <v>236</v>
      </c>
      <c r="F40" s="164"/>
    </row>
    <row r="41" spans="1:7" s="11" customFormat="1" ht="18.75">
      <c r="A41" s="19"/>
      <c r="B41" s="163" t="s">
        <v>55</v>
      </c>
      <c r="C41" s="383" t="s">
        <v>54</v>
      </c>
      <c r="D41" s="383"/>
      <c r="E41" s="384" t="s">
        <v>53</v>
      </c>
      <c r="F41" s="384"/>
      <c r="G41" s="165"/>
    </row>
    <row r="42" spans="1:7" s="11" customFormat="1" ht="18.75">
      <c r="A42" s="19"/>
      <c r="B42" s="163"/>
      <c r="C42" s="164"/>
      <c r="D42" s="164"/>
      <c r="E42" s="166"/>
      <c r="F42" s="166"/>
      <c r="G42" s="165"/>
    </row>
    <row r="43" spans="1:2" s="11" customFormat="1" ht="15.75">
      <c r="A43" s="19"/>
      <c r="B43" s="13"/>
    </row>
    <row r="44" spans="1:2" s="299" customFormat="1" ht="18.75">
      <c r="A44" s="298"/>
      <c r="B44" s="163"/>
    </row>
    <row r="45" spans="1:2" s="299" customFormat="1" ht="18.75">
      <c r="A45" s="298"/>
      <c r="B45" s="163"/>
    </row>
    <row r="46" spans="1:2" s="299" customFormat="1" ht="18.75">
      <c r="A46" s="298"/>
      <c r="B46" s="163"/>
    </row>
    <row r="47" spans="1:2" s="299" customFormat="1" ht="18.75">
      <c r="A47" s="298"/>
      <c r="B47" s="163"/>
    </row>
    <row r="48" spans="1:2" s="75" customFormat="1" ht="18.75">
      <c r="A48" s="300"/>
      <c r="B48" s="2"/>
    </row>
    <row r="49" spans="1:2" s="75" customFormat="1" ht="18.75">
      <c r="A49" s="300"/>
      <c r="B49" s="2"/>
    </row>
    <row r="50" spans="1:2" s="11" customFormat="1" ht="15.75">
      <c r="A50" s="19"/>
      <c r="B50" s="13"/>
    </row>
    <row r="51" spans="1:2" s="11" customFormat="1" ht="15.75">
      <c r="A51" s="19"/>
      <c r="B51" s="13"/>
    </row>
    <row r="52" spans="1:2" s="11" customFormat="1" ht="15.75">
      <c r="A52" s="19"/>
      <c r="B52" s="13"/>
    </row>
    <row r="53" spans="1:2" s="11" customFormat="1" ht="15.75">
      <c r="A53" s="19"/>
      <c r="B53" s="13"/>
    </row>
    <row r="54" spans="1:2" s="11" customFormat="1" ht="15.75">
      <c r="A54" s="19"/>
      <c r="B54" s="13"/>
    </row>
  </sheetData>
  <sheetProtection/>
  <mergeCells count="20">
    <mergeCell ref="C39:D39"/>
    <mergeCell ref="C41:D41"/>
    <mergeCell ref="E39:F39"/>
    <mergeCell ref="E41:F41"/>
    <mergeCell ref="A7:H7"/>
    <mergeCell ref="E10:F10"/>
    <mergeCell ref="B14:B15"/>
    <mergeCell ref="C14:E14"/>
    <mergeCell ref="C10:D10"/>
    <mergeCell ref="F14:F15"/>
    <mergeCell ref="F1:H1"/>
    <mergeCell ref="F2:H2"/>
    <mergeCell ref="F3:H3"/>
    <mergeCell ref="A8:H8"/>
    <mergeCell ref="H14:H15"/>
    <mergeCell ref="G14:G15"/>
    <mergeCell ref="A4:H4"/>
    <mergeCell ref="A5:H5"/>
    <mergeCell ref="A14:A15"/>
    <mergeCell ref="A6:H6"/>
  </mergeCells>
  <printOptions/>
  <pageMargins left="0.4724409448818898" right="0" top="0.27" bottom="0.2362204724409449" header="0.1968503937007874" footer="0.1574803149606299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tabSelected="1" view="pageBreakPreview" zoomScale="75" zoomScaleNormal="70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9.00390625" style="15" customWidth="1"/>
    <col min="2" max="2" width="91.8515625" style="5" customWidth="1"/>
    <col min="3" max="4" width="15.7109375" style="4" customWidth="1"/>
    <col min="5" max="5" width="17.28125" style="4" customWidth="1"/>
    <col min="6" max="6" width="16.28125" style="4" customWidth="1"/>
    <col min="7" max="7" width="18.140625" style="4" customWidth="1"/>
    <col min="8" max="8" width="18.57421875" style="4" customWidth="1"/>
    <col min="9" max="9" width="13.140625" style="4" customWidth="1"/>
    <col min="10" max="10" width="19.28125" style="4" customWidth="1"/>
    <col min="11" max="16384" width="9.140625" style="4" customWidth="1"/>
  </cols>
  <sheetData>
    <row r="1" spans="6:10" ht="28.5" customHeight="1">
      <c r="F1" s="374" t="s">
        <v>210</v>
      </c>
      <c r="G1" s="374"/>
      <c r="H1" s="374"/>
      <c r="I1" s="70"/>
      <c r="J1" s="70"/>
    </row>
    <row r="2" spans="6:10" ht="77.25" customHeight="1">
      <c r="F2" s="375" t="s">
        <v>213</v>
      </c>
      <c r="G2" s="375"/>
      <c r="H2" s="375"/>
      <c r="I2" s="70"/>
      <c r="J2" s="70"/>
    </row>
    <row r="3" spans="6:10" ht="34.5" customHeight="1">
      <c r="F3" s="376" t="s">
        <v>211</v>
      </c>
      <c r="G3" s="376"/>
      <c r="H3" s="376"/>
      <c r="I3" s="70"/>
      <c r="J3" s="70"/>
    </row>
    <row r="4" spans="8:10" ht="10.5" customHeight="1">
      <c r="H4" s="70"/>
      <c r="I4" s="70"/>
      <c r="J4" s="70"/>
    </row>
    <row r="5" spans="8:10" ht="29.25" customHeight="1" hidden="1">
      <c r="H5" s="70"/>
      <c r="I5" s="70"/>
      <c r="J5" s="70"/>
    </row>
    <row r="6" spans="8:10" ht="29.25" customHeight="1" hidden="1">
      <c r="H6" s="70"/>
      <c r="I6" s="70"/>
      <c r="J6" s="70"/>
    </row>
    <row r="7" spans="6:9" ht="15.75" hidden="1">
      <c r="F7" s="6"/>
      <c r="G7" s="6"/>
      <c r="H7" s="6"/>
      <c r="I7" s="6"/>
    </row>
    <row r="8" ht="15.75" hidden="1"/>
    <row r="9" spans="1:10" ht="18.75">
      <c r="A9" s="404" t="s">
        <v>140</v>
      </c>
      <c r="B9" s="404"/>
      <c r="C9" s="404"/>
      <c r="D9" s="404"/>
      <c r="E9" s="404"/>
      <c r="F9" s="404"/>
      <c r="G9" s="404"/>
      <c r="H9" s="404"/>
      <c r="I9" s="404"/>
      <c r="J9" s="404"/>
    </row>
    <row r="10" spans="1:10" ht="18.75">
      <c r="A10" s="404" t="s">
        <v>212</v>
      </c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0" ht="18.75">
      <c r="A11" s="404" t="s">
        <v>115</v>
      </c>
      <c r="B11" s="404"/>
      <c r="C11" s="404"/>
      <c r="D11" s="404"/>
      <c r="E11" s="404"/>
      <c r="F11" s="404"/>
      <c r="G11" s="404"/>
      <c r="H11" s="404"/>
      <c r="I11" s="404"/>
      <c r="J11" s="404"/>
    </row>
    <row r="12" spans="1:10" ht="18.75">
      <c r="A12" s="404" t="s">
        <v>257</v>
      </c>
      <c r="B12" s="404"/>
      <c r="C12" s="404"/>
      <c r="D12" s="404"/>
      <c r="E12" s="404"/>
      <c r="F12" s="404"/>
      <c r="G12" s="404"/>
      <c r="H12" s="404"/>
      <c r="I12" s="404"/>
      <c r="J12" s="404"/>
    </row>
    <row r="13" spans="1:10" ht="18.75">
      <c r="A13" s="405" t="s">
        <v>41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122" customFormat="1" ht="15.75">
      <c r="A15" s="120"/>
      <c r="B15" s="121" t="s">
        <v>42</v>
      </c>
      <c r="C15" s="385" t="s">
        <v>43</v>
      </c>
      <c r="D15" s="385"/>
      <c r="E15" s="385" t="s">
        <v>256</v>
      </c>
      <c r="F15" s="385"/>
      <c r="I15" s="120"/>
      <c r="J15" s="120"/>
    </row>
    <row r="16" spans="1:7" s="11" customFormat="1" ht="33.75" customHeight="1">
      <c r="A16" s="21"/>
      <c r="B16" s="22" t="s">
        <v>150</v>
      </c>
      <c r="C16" s="23" t="s">
        <v>270</v>
      </c>
      <c r="D16" s="23"/>
      <c r="E16" s="23"/>
      <c r="F16" s="165"/>
      <c r="G16" s="165"/>
    </row>
    <row r="17" spans="1:7" s="11" customFormat="1" ht="1.5" customHeight="1">
      <c r="A17" s="21"/>
      <c r="B17" s="22"/>
      <c r="C17" s="23"/>
      <c r="D17" s="23"/>
      <c r="E17" s="23"/>
      <c r="F17" s="165"/>
      <c r="G17" s="165"/>
    </row>
    <row r="18" spans="1:7" s="11" customFormat="1" ht="25.5" customHeight="1">
      <c r="A18" s="302" t="s">
        <v>204</v>
      </c>
      <c r="B18" s="124" t="s">
        <v>203</v>
      </c>
      <c r="C18" s="24"/>
      <c r="D18" s="24"/>
      <c r="E18" s="24"/>
      <c r="F18" s="23"/>
      <c r="G18" s="165"/>
    </row>
    <row r="19" spans="1:7" s="11" customFormat="1" ht="9.75" customHeight="1" thickBot="1">
      <c r="A19" s="292"/>
      <c r="B19" s="124"/>
      <c r="C19" s="24"/>
      <c r="D19" s="24"/>
      <c r="E19" s="24"/>
      <c r="F19" s="23"/>
      <c r="G19" s="165"/>
    </row>
    <row r="20" spans="1:7" s="11" customFormat="1" ht="33.75" customHeight="1" thickBot="1">
      <c r="A20" s="109"/>
      <c r="B20" s="7" t="s">
        <v>15</v>
      </c>
      <c r="C20" s="110" t="s">
        <v>25</v>
      </c>
      <c r="D20" s="118"/>
      <c r="E20" s="118"/>
      <c r="F20" s="23"/>
      <c r="G20" s="165"/>
    </row>
    <row r="21" spans="1:7" s="11" customFormat="1" ht="25.5" customHeight="1" thickBot="1">
      <c r="A21" s="27" t="s">
        <v>3</v>
      </c>
      <c r="B21" s="28" t="s">
        <v>10</v>
      </c>
      <c r="C21" s="29"/>
      <c r="D21" s="30"/>
      <c r="E21" s="30"/>
      <c r="F21" s="234"/>
      <c r="G21" s="165"/>
    </row>
    <row r="22" spans="1:7" s="206" customFormat="1" ht="17.25" thickBot="1">
      <c r="A22" s="31"/>
      <c r="B22" s="32" t="s">
        <v>48</v>
      </c>
      <c r="C22" s="33"/>
      <c r="D22" s="23"/>
      <c r="E22" s="23"/>
      <c r="F22" s="30"/>
      <c r="G22" s="235"/>
    </row>
    <row r="23" spans="1:7" s="11" customFormat="1" ht="17.25" thickBot="1">
      <c r="A23" s="27" t="s">
        <v>4</v>
      </c>
      <c r="B23" s="36" t="s">
        <v>165</v>
      </c>
      <c r="C23" s="29">
        <f>C25+C38</f>
        <v>30791</v>
      </c>
      <c r="D23" s="30"/>
      <c r="E23" s="30"/>
      <c r="F23" s="23"/>
      <c r="G23" s="165"/>
    </row>
    <row r="24" spans="1:7" s="11" customFormat="1" ht="17.25" thickBot="1">
      <c r="A24" s="27"/>
      <c r="B24" s="36"/>
      <c r="C24" s="291"/>
      <c r="D24" s="30"/>
      <c r="E24" s="30"/>
      <c r="F24" s="23"/>
      <c r="G24" s="165"/>
    </row>
    <row r="25" spans="1:7" s="11" customFormat="1" ht="33.75" thickBot="1">
      <c r="A25" s="111" t="s">
        <v>11</v>
      </c>
      <c r="B25" s="112" t="s">
        <v>222</v>
      </c>
      <c r="C25" s="39">
        <f>C26+C27+C28+C29+C30+C31+C32+C33+C34+C35+C36+C37</f>
        <v>22480</v>
      </c>
      <c r="D25" s="23"/>
      <c r="E25" s="23"/>
      <c r="F25" s="23"/>
      <c r="G25" s="165"/>
    </row>
    <row r="26" spans="1:7" s="11" customFormat="1" ht="16.5">
      <c r="A26" s="342"/>
      <c r="B26" s="328" t="s">
        <v>244</v>
      </c>
      <c r="C26" s="339">
        <v>12673</v>
      </c>
      <c r="D26" s="23"/>
      <c r="E26" s="23"/>
      <c r="F26" s="23"/>
      <c r="G26" s="165"/>
    </row>
    <row r="27" spans="1:7" s="11" customFormat="1" ht="16.5">
      <c r="A27" s="40"/>
      <c r="B27" s="328" t="s">
        <v>245</v>
      </c>
      <c r="C27" s="339">
        <v>2400</v>
      </c>
      <c r="D27" s="108"/>
      <c r="E27" s="108"/>
      <c r="F27" s="23"/>
      <c r="G27" s="165"/>
    </row>
    <row r="28" spans="1:7" s="11" customFormat="1" ht="16.5">
      <c r="A28" s="40"/>
      <c r="B28" s="328" t="s">
        <v>246</v>
      </c>
      <c r="C28" s="339">
        <v>2342</v>
      </c>
      <c r="D28" s="108"/>
      <c r="E28" s="108"/>
      <c r="F28" s="23"/>
      <c r="G28" s="165"/>
    </row>
    <row r="29" spans="1:7" s="11" customFormat="1" ht="16.5">
      <c r="A29" s="40"/>
      <c r="B29" s="328" t="s">
        <v>48</v>
      </c>
      <c r="C29" s="339">
        <v>575</v>
      </c>
      <c r="D29" s="108"/>
      <c r="E29" s="108"/>
      <c r="F29" s="23"/>
      <c r="G29" s="165"/>
    </row>
    <row r="30" spans="1:7" s="11" customFormat="1" ht="16.5">
      <c r="A30" s="40"/>
      <c r="B30" s="328" t="s">
        <v>247</v>
      </c>
      <c r="C30" s="339">
        <v>650</v>
      </c>
      <c r="D30" s="108"/>
      <c r="E30" s="108"/>
      <c r="F30" s="23"/>
      <c r="G30" s="165"/>
    </row>
    <row r="31" spans="1:7" s="11" customFormat="1" ht="16.5">
      <c r="A31" s="40"/>
      <c r="B31" s="330" t="s">
        <v>50</v>
      </c>
      <c r="C31" s="339">
        <v>520</v>
      </c>
      <c r="D31" s="108"/>
      <c r="E31" s="108"/>
      <c r="F31" s="23"/>
      <c r="G31" s="165"/>
    </row>
    <row r="32" spans="1:7" s="11" customFormat="1" ht="16.5">
      <c r="A32" s="40"/>
      <c r="B32" s="330" t="s">
        <v>248</v>
      </c>
      <c r="C32" s="339">
        <v>700</v>
      </c>
      <c r="D32" s="108"/>
      <c r="E32" s="108"/>
      <c r="F32" s="23"/>
      <c r="G32" s="165"/>
    </row>
    <row r="33" spans="1:7" s="11" customFormat="1" ht="16.5">
      <c r="A33" s="40"/>
      <c r="B33" s="330" t="s">
        <v>249</v>
      </c>
      <c r="C33" s="339">
        <v>900</v>
      </c>
      <c r="D33" s="108"/>
      <c r="E33" s="108"/>
      <c r="F33" s="23"/>
      <c r="G33" s="165"/>
    </row>
    <row r="34" spans="1:7" s="11" customFormat="1" ht="16.5">
      <c r="A34" s="40"/>
      <c r="B34" s="330" t="s">
        <v>252</v>
      </c>
      <c r="C34" s="340">
        <v>730</v>
      </c>
      <c r="D34" s="108"/>
      <c r="E34" s="108"/>
      <c r="F34" s="23"/>
      <c r="G34" s="165"/>
    </row>
    <row r="35" spans="1:7" s="11" customFormat="1" ht="16.5">
      <c r="A35" s="40"/>
      <c r="B35" s="330" t="s">
        <v>251</v>
      </c>
      <c r="C35" s="340">
        <v>340</v>
      </c>
      <c r="D35" s="108"/>
      <c r="E35" s="108"/>
      <c r="F35" s="23"/>
      <c r="G35" s="165"/>
    </row>
    <row r="36" spans="1:7" s="11" customFormat="1" ht="16.5">
      <c r="A36" s="41"/>
      <c r="B36" s="330" t="s">
        <v>250</v>
      </c>
      <c r="C36" s="340">
        <v>250</v>
      </c>
      <c r="D36" s="108"/>
      <c r="E36" s="108"/>
      <c r="F36" s="23"/>
      <c r="G36" s="165"/>
    </row>
    <row r="37" spans="1:7" s="11" customFormat="1" ht="17.25" thickBot="1">
      <c r="A37" s="34"/>
      <c r="B37" s="332" t="s">
        <v>255</v>
      </c>
      <c r="C37" s="340">
        <v>400</v>
      </c>
      <c r="D37" s="108"/>
      <c r="E37" s="108"/>
      <c r="F37" s="23"/>
      <c r="G37" s="165"/>
    </row>
    <row r="38" spans="1:7" s="11" customFormat="1" ht="33.75" thickBot="1">
      <c r="A38" s="111" t="s">
        <v>12</v>
      </c>
      <c r="B38" s="112" t="s">
        <v>223</v>
      </c>
      <c r="C38" s="39">
        <f>C39+C40+C41+C42+C43+C44+C45+C46</f>
        <v>8311</v>
      </c>
      <c r="D38" s="23"/>
      <c r="E38" s="23"/>
      <c r="F38" s="23"/>
      <c r="G38" s="165"/>
    </row>
    <row r="39" spans="1:7" s="11" customFormat="1" ht="16.5">
      <c r="A39" s="342"/>
      <c r="B39" s="345" t="s">
        <v>131</v>
      </c>
      <c r="C39" s="334">
        <v>4176</v>
      </c>
      <c r="D39" s="23"/>
      <c r="E39" s="23"/>
      <c r="F39" s="23"/>
      <c r="G39" s="165"/>
    </row>
    <row r="40" spans="1:7" s="11" customFormat="1" ht="16.5">
      <c r="A40" s="342"/>
      <c r="B40" s="328" t="s">
        <v>246</v>
      </c>
      <c r="C40" s="334">
        <v>100</v>
      </c>
      <c r="D40" s="23"/>
      <c r="E40" s="23"/>
      <c r="F40" s="23"/>
      <c r="G40" s="165"/>
    </row>
    <row r="41" spans="1:7" s="11" customFormat="1" ht="16.5">
      <c r="A41" s="342"/>
      <c r="B41" s="330" t="s">
        <v>50</v>
      </c>
      <c r="C41" s="334">
        <v>1065</v>
      </c>
      <c r="D41" s="23"/>
      <c r="E41" s="23"/>
      <c r="F41" s="23"/>
      <c r="G41" s="165"/>
    </row>
    <row r="42" spans="1:7" s="11" customFormat="1" ht="16.5">
      <c r="A42" s="342"/>
      <c r="B42" s="330" t="s">
        <v>248</v>
      </c>
      <c r="C42" s="334">
        <v>700</v>
      </c>
      <c r="D42" s="23"/>
      <c r="E42" s="23"/>
      <c r="F42" s="23"/>
      <c r="G42" s="165"/>
    </row>
    <row r="43" spans="1:7" s="11" customFormat="1" ht="16.5">
      <c r="A43" s="342"/>
      <c r="B43" s="330" t="s">
        <v>249</v>
      </c>
      <c r="C43" s="334">
        <v>600</v>
      </c>
      <c r="D43" s="23"/>
      <c r="E43" s="23"/>
      <c r="F43" s="23"/>
      <c r="G43" s="165"/>
    </row>
    <row r="44" spans="1:7" s="11" customFormat="1" ht="16.5">
      <c r="A44" s="342"/>
      <c r="B44" s="330" t="s">
        <v>252</v>
      </c>
      <c r="C44" s="334">
        <v>480</v>
      </c>
      <c r="D44" s="23"/>
      <c r="E44" s="23"/>
      <c r="F44" s="23"/>
      <c r="G44" s="165"/>
    </row>
    <row r="45" spans="1:7" s="11" customFormat="1" ht="16.5">
      <c r="A45" s="40"/>
      <c r="B45" s="332" t="s">
        <v>250</v>
      </c>
      <c r="C45" s="334">
        <v>375</v>
      </c>
      <c r="D45" s="108"/>
      <c r="E45" s="108"/>
      <c r="F45" s="23"/>
      <c r="G45" s="165"/>
    </row>
    <row r="46" spans="1:7" s="11" customFormat="1" ht="17.25" thickBot="1">
      <c r="A46" s="69"/>
      <c r="B46" s="345" t="s">
        <v>255</v>
      </c>
      <c r="C46" s="334">
        <v>815</v>
      </c>
      <c r="D46" s="108"/>
      <c r="E46" s="108"/>
      <c r="F46" s="23"/>
      <c r="G46" s="165"/>
    </row>
    <row r="47" spans="1:7" s="11" customFormat="1" ht="1.5" customHeight="1">
      <c r="A47" s="44"/>
      <c r="B47" s="45"/>
      <c r="C47" s="30"/>
      <c r="D47" s="30"/>
      <c r="E47" s="30"/>
      <c r="F47" s="23"/>
      <c r="G47" s="165"/>
    </row>
    <row r="48" spans="1:7" s="11" customFormat="1" ht="18.75">
      <c r="A48" s="44">
        <v>3</v>
      </c>
      <c r="B48" s="237" t="s">
        <v>216</v>
      </c>
      <c r="C48" s="30"/>
      <c r="D48" s="30"/>
      <c r="E48" s="30"/>
      <c r="F48" s="23"/>
      <c r="G48" s="165"/>
    </row>
    <row r="49" spans="1:7" s="11" customFormat="1" ht="25.5" customHeight="1">
      <c r="A49" s="236" t="s">
        <v>21</v>
      </c>
      <c r="B49" s="237" t="s">
        <v>175</v>
      </c>
      <c r="C49" s="235"/>
      <c r="D49" s="235"/>
      <c r="E49" s="165"/>
      <c r="F49" s="165"/>
      <c r="G49" s="165"/>
    </row>
    <row r="50" spans="1:7" s="11" customFormat="1" ht="7.5" customHeight="1" thickBot="1">
      <c r="A50" s="236"/>
      <c r="B50" s="238"/>
      <c r="C50" s="235"/>
      <c r="D50" s="235"/>
      <c r="E50" s="165"/>
      <c r="F50" s="165"/>
      <c r="G50" s="165"/>
    </row>
    <row r="51" spans="1:7" s="122" customFormat="1" ht="17.25" thickBot="1">
      <c r="A51" s="120"/>
      <c r="B51" s="239" t="s">
        <v>90</v>
      </c>
      <c r="C51" s="240"/>
      <c r="D51" s="241"/>
      <c r="E51" s="241"/>
      <c r="F51" s="242"/>
      <c r="G51" s="242"/>
    </row>
    <row r="52" spans="1:7" s="122" customFormat="1" ht="17.25" thickBot="1">
      <c r="A52" s="120"/>
      <c r="B52" s="305" t="s">
        <v>84</v>
      </c>
      <c r="C52" s="321"/>
      <c r="D52" s="241"/>
      <c r="E52" s="241"/>
      <c r="F52" s="242"/>
      <c r="G52" s="242"/>
    </row>
    <row r="53" spans="1:7" s="122" customFormat="1" ht="16.5">
      <c r="A53" s="120"/>
      <c r="B53" s="306"/>
      <c r="C53" s="307"/>
      <c r="D53" s="241"/>
      <c r="E53" s="241"/>
      <c r="F53" s="242"/>
      <c r="G53" s="242"/>
    </row>
    <row r="54" spans="1:7" s="122" customFormat="1" ht="17.25" thickBot="1">
      <c r="A54" s="120"/>
      <c r="B54" s="308"/>
      <c r="C54" s="309"/>
      <c r="D54" s="241"/>
      <c r="E54" s="241"/>
      <c r="F54" s="242"/>
      <c r="G54" s="242"/>
    </row>
    <row r="55" spans="1:5" s="122" customFormat="1" ht="16.5" customHeight="1">
      <c r="A55" s="418"/>
      <c r="B55" s="419" t="s">
        <v>27</v>
      </c>
      <c r="C55" s="414" t="s">
        <v>89</v>
      </c>
      <c r="D55" s="322"/>
      <c r="E55" s="322"/>
    </row>
    <row r="56" spans="1:5" s="122" customFormat="1" ht="45" customHeight="1" thickBot="1">
      <c r="A56" s="418"/>
      <c r="B56" s="420"/>
      <c r="C56" s="415"/>
      <c r="D56" s="323"/>
      <c r="E56" s="323"/>
    </row>
    <row r="57" spans="1:5" s="122" customFormat="1" ht="16.5">
      <c r="A57" s="310"/>
      <c r="B57" s="267"/>
      <c r="C57" s="319"/>
      <c r="D57" s="304"/>
      <c r="E57" s="304"/>
    </row>
    <row r="58" spans="1:5" s="122" customFormat="1" ht="17.25" thickBot="1">
      <c r="A58" s="310"/>
      <c r="B58" s="268" t="s">
        <v>79</v>
      </c>
      <c r="C58" s="324"/>
      <c r="D58" s="303"/>
      <c r="E58" s="304"/>
    </row>
    <row r="59" spans="1:5" s="122" customFormat="1" ht="16.5" customHeight="1" thickBot="1">
      <c r="A59" s="310"/>
      <c r="B59" s="304"/>
      <c r="C59" s="303"/>
      <c r="D59" s="303"/>
      <c r="E59" s="304"/>
    </row>
    <row r="60" spans="1:5" s="122" customFormat="1" ht="17.25" hidden="1" thickBot="1">
      <c r="A60" s="310"/>
      <c r="B60" s="304"/>
      <c r="C60" s="303"/>
      <c r="D60" s="303"/>
      <c r="E60" s="304"/>
    </row>
    <row r="61" spans="1:5" s="122" customFormat="1" ht="16.5">
      <c r="A61" s="398"/>
      <c r="B61" s="422" t="s">
        <v>15</v>
      </c>
      <c r="C61" s="414" t="s">
        <v>85</v>
      </c>
      <c r="D61" s="243"/>
      <c r="E61" s="243"/>
    </row>
    <row r="62" spans="1:5" s="122" customFormat="1" ht="37.5" customHeight="1" thickBot="1">
      <c r="A62" s="399"/>
      <c r="B62" s="423"/>
      <c r="C62" s="415"/>
      <c r="D62" s="243"/>
      <c r="E62" s="243"/>
    </row>
    <row r="63" spans="1:5" s="122" customFormat="1" ht="17.25" thickBot="1">
      <c r="A63" s="244"/>
      <c r="B63" s="245" t="s">
        <v>26</v>
      </c>
      <c r="C63" s="246">
        <f>C64+C65</f>
        <v>0</v>
      </c>
      <c r="D63" s="243"/>
      <c r="E63" s="243"/>
    </row>
    <row r="64" spans="1:5" s="122" customFormat="1" ht="60" customHeight="1" thickBot="1">
      <c r="A64" s="247" t="s">
        <v>3</v>
      </c>
      <c r="B64" s="248" t="s">
        <v>86</v>
      </c>
      <c r="C64" s="249"/>
      <c r="D64" s="243"/>
      <c r="E64" s="243"/>
    </row>
    <row r="65" spans="1:5" s="122" customFormat="1" ht="60" customHeight="1" thickBot="1">
      <c r="A65" s="250" t="s">
        <v>4</v>
      </c>
      <c r="B65" s="251" t="s">
        <v>114</v>
      </c>
      <c r="C65" s="252"/>
      <c r="D65" s="243"/>
      <c r="E65" s="243"/>
    </row>
    <row r="66" spans="1:5" s="122" customFormat="1" ht="17.25" thickBot="1">
      <c r="A66" s="253"/>
      <c r="B66" s="388" t="s">
        <v>56</v>
      </c>
      <c r="C66" s="389"/>
      <c r="D66" s="243"/>
      <c r="E66" s="243"/>
    </row>
    <row r="67" spans="1:5" s="122" customFormat="1" ht="33">
      <c r="A67" s="254" t="s">
        <v>11</v>
      </c>
      <c r="B67" s="255" t="s">
        <v>57</v>
      </c>
      <c r="C67" s="256"/>
      <c r="D67" s="243"/>
      <c r="E67" s="243"/>
    </row>
    <row r="68" spans="1:5" s="122" customFormat="1" ht="33">
      <c r="A68" s="257" t="s">
        <v>12</v>
      </c>
      <c r="B68" s="258" t="s">
        <v>61</v>
      </c>
      <c r="C68" s="259"/>
      <c r="D68" s="243"/>
      <c r="E68" s="243"/>
    </row>
    <row r="69" spans="1:5" s="122" customFormat="1" ht="16.5">
      <c r="A69" s="257" t="s">
        <v>13</v>
      </c>
      <c r="B69" s="258" t="s">
        <v>63</v>
      </c>
      <c r="C69" s="259"/>
      <c r="D69" s="243"/>
      <c r="E69" s="243"/>
    </row>
    <row r="70" spans="1:5" s="122" customFormat="1" ht="16.5">
      <c r="A70" s="257" t="s">
        <v>60</v>
      </c>
      <c r="B70" s="258" t="s">
        <v>67</v>
      </c>
      <c r="C70" s="259"/>
      <c r="D70" s="243"/>
      <c r="E70" s="243"/>
    </row>
    <row r="71" spans="1:5" s="122" customFormat="1" ht="16.5">
      <c r="A71" s="257" t="s">
        <v>62</v>
      </c>
      <c r="B71" s="258" t="s">
        <v>69</v>
      </c>
      <c r="C71" s="259"/>
      <c r="D71" s="243"/>
      <c r="E71" s="243"/>
    </row>
    <row r="72" spans="1:5" s="122" customFormat="1" ht="16.5">
      <c r="A72" s="257" t="s">
        <v>64</v>
      </c>
      <c r="B72" s="258" t="s">
        <v>71</v>
      </c>
      <c r="C72" s="259"/>
      <c r="D72" s="243"/>
      <c r="E72" s="243"/>
    </row>
    <row r="73" spans="1:5" s="122" customFormat="1" ht="16.5">
      <c r="A73" s="257" t="s">
        <v>66</v>
      </c>
      <c r="B73" s="255" t="s">
        <v>73</v>
      </c>
      <c r="C73" s="259"/>
      <c r="D73" s="243"/>
      <c r="E73" s="243"/>
    </row>
    <row r="74" spans="1:5" s="122" customFormat="1" ht="16.5">
      <c r="A74" s="257" t="s">
        <v>68</v>
      </c>
      <c r="B74" s="260" t="s">
        <v>75</v>
      </c>
      <c r="C74" s="259"/>
      <c r="D74" s="243"/>
      <c r="E74" s="243"/>
    </row>
    <row r="75" spans="1:5" s="122" customFormat="1" ht="16.5">
      <c r="A75" s="257" t="s">
        <v>70</v>
      </c>
      <c r="B75" s="261" t="s">
        <v>77</v>
      </c>
      <c r="C75" s="259"/>
      <c r="D75" s="243"/>
      <c r="E75" s="243"/>
    </row>
    <row r="76" spans="1:5" s="122" customFormat="1" ht="16.5">
      <c r="A76" s="262" t="s">
        <v>72</v>
      </c>
      <c r="B76" s="258" t="s">
        <v>78</v>
      </c>
      <c r="C76" s="259"/>
      <c r="D76" s="243"/>
      <c r="E76" s="243"/>
    </row>
    <row r="77" spans="1:5" s="122" customFormat="1" ht="42.75" customHeight="1">
      <c r="A77" s="262" t="s">
        <v>74</v>
      </c>
      <c r="B77" s="263" t="s">
        <v>139</v>
      </c>
      <c r="C77" s="259"/>
      <c r="D77" s="243"/>
      <c r="E77" s="243"/>
    </row>
    <row r="78" spans="1:5" s="122" customFormat="1" ht="17.25" thickBot="1">
      <c r="A78" s="264" t="s">
        <v>76</v>
      </c>
      <c r="B78" s="265" t="s">
        <v>91</v>
      </c>
      <c r="C78" s="266"/>
      <c r="D78" s="243"/>
      <c r="E78" s="243"/>
    </row>
    <row r="79" spans="1:3" s="122" customFormat="1" ht="16.5" thickBot="1">
      <c r="A79" s="116" t="s">
        <v>82</v>
      </c>
      <c r="B79" s="115" t="s">
        <v>177</v>
      </c>
      <c r="C79" s="117"/>
    </row>
    <row r="80" spans="1:5" s="122" customFormat="1" ht="15.75" customHeight="1">
      <c r="A80" s="120"/>
      <c r="B80" s="243"/>
      <c r="C80" s="243"/>
      <c r="D80" s="243"/>
      <c r="E80" s="243"/>
    </row>
    <row r="81" spans="1:7" s="11" customFormat="1" ht="15.75" hidden="1">
      <c r="A81" s="236"/>
      <c r="B81" s="238"/>
      <c r="C81" s="235"/>
      <c r="D81" s="235"/>
      <c r="E81" s="165"/>
      <c r="F81" s="165"/>
      <c r="G81" s="165"/>
    </row>
    <row r="82" spans="1:7" s="11" customFormat="1" ht="15.75" hidden="1">
      <c r="A82" s="236"/>
      <c r="B82" s="238"/>
      <c r="C82" s="235"/>
      <c r="D82" s="235"/>
      <c r="E82" s="165"/>
      <c r="F82" s="165"/>
      <c r="G82" s="165"/>
    </row>
    <row r="83" spans="1:5" s="271" customFormat="1" ht="18.75">
      <c r="A83" s="301" t="s">
        <v>40</v>
      </c>
      <c r="B83" s="237" t="s">
        <v>174</v>
      </c>
      <c r="C83" s="270"/>
      <c r="D83" s="270"/>
      <c r="E83" s="270"/>
    </row>
    <row r="84" spans="1:5" s="271" customFormat="1" ht="16.5" thickBot="1">
      <c r="A84" s="269"/>
      <c r="B84" s="272"/>
      <c r="C84" s="273"/>
      <c r="D84" s="270"/>
      <c r="E84" s="270"/>
    </row>
    <row r="85" spans="1:7" s="122" customFormat="1" ht="17.25" thickBot="1">
      <c r="A85" s="120"/>
      <c r="B85" s="315" t="s">
        <v>83</v>
      </c>
      <c r="C85" s="311"/>
      <c r="D85" s="241"/>
      <c r="E85" s="241"/>
      <c r="F85" s="242"/>
      <c r="G85" s="242"/>
    </row>
    <row r="86" spans="1:7" s="122" customFormat="1" ht="17.25" thickBot="1">
      <c r="A86" s="120"/>
      <c r="B86" s="316" t="s">
        <v>84</v>
      </c>
      <c r="C86" s="312"/>
      <c r="D86" s="241"/>
      <c r="E86" s="241"/>
      <c r="F86" s="242"/>
      <c r="G86" s="242"/>
    </row>
    <row r="87" spans="1:7" s="122" customFormat="1" ht="16.5">
      <c r="A87" s="120"/>
      <c r="B87" s="317"/>
      <c r="C87" s="313"/>
      <c r="D87" s="241"/>
      <c r="E87" s="241"/>
      <c r="F87" s="242"/>
      <c r="G87" s="242"/>
    </row>
    <row r="88" spans="1:7" s="122" customFormat="1" ht="17.25" thickBot="1">
      <c r="A88" s="120"/>
      <c r="B88" s="318"/>
      <c r="C88" s="314"/>
      <c r="D88" s="241"/>
      <c r="E88" s="241"/>
      <c r="F88" s="242"/>
      <c r="G88" s="242"/>
    </row>
    <row r="89" spans="1:5" s="122" customFormat="1" ht="47.25" customHeight="1">
      <c r="A89" s="418"/>
      <c r="B89" s="421" t="s">
        <v>27</v>
      </c>
      <c r="C89" s="414" t="s">
        <v>89</v>
      </c>
      <c r="D89" s="322"/>
      <c r="E89" s="322"/>
    </row>
    <row r="90" spans="1:5" s="122" customFormat="1" ht="17.25" thickBot="1">
      <c r="A90" s="418"/>
      <c r="B90" s="415"/>
      <c r="C90" s="415"/>
      <c r="D90" s="323"/>
      <c r="E90" s="323"/>
    </row>
    <row r="91" spans="1:5" s="122" customFormat="1" ht="16.5">
      <c r="A91" s="310"/>
      <c r="B91" s="319"/>
      <c r="C91" s="319"/>
      <c r="D91" s="304"/>
      <c r="E91" s="304"/>
    </row>
    <row r="92" spans="1:5" s="122" customFormat="1" ht="17.25" thickBot="1">
      <c r="A92" s="310"/>
      <c r="B92" s="320" t="s">
        <v>79</v>
      </c>
      <c r="C92" s="324"/>
      <c r="D92" s="303"/>
      <c r="E92" s="304"/>
    </row>
    <row r="93" spans="1:5" s="122" customFormat="1" ht="16.5">
      <c r="A93" s="310"/>
      <c r="B93" s="304"/>
      <c r="C93" s="303"/>
      <c r="D93" s="303"/>
      <c r="E93" s="304"/>
    </row>
    <row r="94" spans="1:5" s="122" customFormat="1" ht="1.5" customHeight="1" thickBot="1">
      <c r="A94" s="310"/>
      <c r="B94" s="304"/>
      <c r="C94" s="303"/>
      <c r="D94" s="303"/>
      <c r="E94" s="304"/>
    </row>
    <row r="95" spans="1:5" s="122" customFormat="1" ht="16.5">
      <c r="A95" s="398"/>
      <c r="B95" s="416" t="s">
        <v>15</v>
      </c>
      <c r="C95" s="414" t="s">
        <v>85</v>
      </c>
      <c r="D95" s="243"/>
      <c r="E95" s="243"/>
    </row>
    <row r="96" spans="1:5" s="122" customFormat="1" ht="37.5" customHeight="1" thickBot="1">
      <c r="A96" s="399"/>
      <c r="B96" s="417"/>
      <c r="C96" s="415"/>
      <c r="D96" s="243"/>
      <c r="E96" s="243"/>
    </row>
    <row r="97" spans="1:5" s="122" customFormat="1" ht="17.25" thickBot="1">
      <c r="A97" s="244"/>
      <c r="B97" s="245" t="s">
        <v>26</v>
      </c>
      <c r="C97" s="246">
        <f>C98+C99</f>
        <v>0</v>
      </c>
      <c r="D97" s="243"/>
      <c r="E97" s="243"/>
    </row>
    <row r="98" spans="1:5" s="122" customFormat="1" ht="50.25" thickBot="1">
      <c r="A98" s="247" t="s">
        <v>3</v>
      </c>
      <c r="B98" s="248" t="s">
        <v>86</v>
      </c>
      <c r="C98" s="249"/>
      <c r="D98" s="243"/>
      <c r="E98" s="243"/>
    </row>
    <row r="99" spans="1:5" s="122" customFormat="1" ht="51" thickBot="1">
      <c r="A99" s="250" t="s">
        <v>4</v>
      </c>
      <c r="B99" s="251" t="s">
        <v>114</v>
      </c>
      <c r="C99" s="252"/>
      <c r="D99" s="243"/>
      <c r="E99" s="243"/>
    </row>
    <row r="100" spans="1:5" s="122" customFormat="1" ht="17.25" thickBot="1">
      <c r="A100" s="253"/>
      <c r="B100" s="388" t="s">
        <v>56</v>
      </c>
      <c r="C100" s="389"/>
      <c r="D100" s="243"/>
      <c r="E100" s="243"/>
    </row>
    <row r="101" spans="1:5" s="122" customFormat="1" ht="33">
      <c r="A101" s="254" t="s">
        <v>11</v>
      </c>
      <c r="B101" s="255" t="s">
        <v>57</v>
      </c>
      <c r="C101" s="256"/>
      <c r="D101" s="243"/>
      <c r="E101" s="243"/>
    </row>
    <row r="102" spans="1:5" s="122" customFormat="1" ht="16.5">
      <c r="A102" s="257" t="s">
        <v>12</v>
      </c>
      <c r="B102" s="258" t="s">
        <v>58</v>
      </c>
      <c r="C102" s="259"/>
      <c r="D102" s="243"/>
      <c r="E102" s="243"/>
    </row>
    <row r="103" spans="1:5" s="122" customFormat="1" ht="33">
      <c r="A103" s="257" t="s">
        <v>13</v>
      </c>
      <c r="B103" s="258" t="s">
        <v>59</v>
      </c>
      <c r="C103" s="274"/>
      <c r="D103" s="243"/>
      <c r="E103" s="243"/>
    </row>
    <row r="104" spans="1:5" s="122" customFormat="1" ht="33">
      <c r="A104" s="257" t="s">
        <v>60</v>
      </c>
      <c r="B104" s="258" t="s">
        <v>61</v>
      </c>
      <c r="C104" s="259"/>
      <c r="D104" s="243"/>
      <c r="E104" s="243"/>
    </row>
    <row r="105" spans="1:5" s="122" customFormat="1" ht="16.5">
      <c r="A105" s="257" t="s">
        <v>62</v>
      </c>
      <c r="B105" s="258" t="s">
        <v>63</v>
      </c>
      <c r="C105" s="259"/>
      <c r="D105" s="243"/>
      <c r="E105" s="243"/>
    </row>
    <row r="106" spans="1:5" s="122" customFormat="1" ht="16.5">
      <c r="A106" s="257" t="s">
        <v>64</v>
      </c>
      <c r="B106" s="258" t="s">
        <v>65</v>
      </c>
      <c r="C106" s="259"/>
      <c r="D106" s="243"/>
      <c r="E106" s="243"/>
    </row>
    <row r="107" spans="1:5" s="122" customFormat="1" ht="16.5">
      <c r="A107" s="257" t="s">
        <v>66</v>
      </c>
      <c r="B107" s="258" t="s">
        <v>67</v>
      </c>
      <c r="C107" s="259"/>
      <c r="D107" s="243"/>
      <c r="E107" s="243"/>
    </row>
    <row r="108" spans="1:5" s="122" customFormat="1" ht="16.5">
      <c r="A108" s="257" t="s">
        <v>68</v>
      </c>
      <c r="B108" s="258" t="s">
        <v>69</v>
      </c>
      <c r="C108" s="259"/>
      <c r="D108" s="243"/>
      <c r="E108" s="243"/>
    </row>
    <row r="109" spans="1:5" s="122" customFormat="1" ht="16.5">
      <c r="A109" s="257" t="s">
        <v>70</v>
      </c>
      <c r="B109" s="258" t="s">
        <v>71</v>
      </c>
      <c r="C109" s="259"/>
      <c r="D109" s="243"/>
      <c r="E109" s="243"/>
    </row>
    <row r="110" spans="1:5" s="122" customFormat="1" ht="16.5">
      <c r="A110" s="257" t="s">
        <v>72</v>
      </c>
      <c r="B110" s="255" t="s">
        <v>73</v>
      </c>
      <c r="C110" s="259"/>
      <c r="D110" s="243"/>
      <c r="E110" s="243"/>
    </row>
    <row r="111" spans="1:5" s="122" customFormat="1" ht="16.5">
      <c r="A111" s="257" t="s">
        <v>74</v>
      </c>
      <c r="B111" s="260" t="s">
        <v>75</v>
      </c>
      <c r="C111" s="259"/>
      <c r="D111" s="243"/>
      <c r="E111" s="243"/>
    </row>
    <row r="112" spans="1:5" s="122" customFormat="1" ht="16.5">
      <c r="A112" s="257" t="s">
        <v>76</v>
      </c>
      <c r="B112" s="261" t="s">
        <v>77</v>
      </c>
      <c r="C112" s="259"/>
      <c r="D112" s="243"/>
      <c r="E112" s="243"/>
    </row>
    <row r="113" spans="1:5" s="122" customFormat="1" ht="16.5">
      <c r="A113" s="262" t="s">
        <v>82</v>
      </c>
      <c r="B113" s="258" t="s">
        <v>78</v>
      </c>
      <c r="C113" s="259"/>
      <c r="D113" s="243"/>
      <c r="E113" s="243"/>
    </row>
    <row r="114" spans="1:5" s="122" customFormat="1" ht="49.5">
      <c r="A114" s="262" t="s">
        <v>87</v>
      </c>
      <c r="B114" s="263" t="s">
        <v>117</v>
      </c>
      <c r="C114" s="259"/>
      <c r="D114" s="243"/>
      <c r="E114" s="243"/>
    </row>
    <row r="115" spans="1:5" s="122" customFormat="1" ht="33.75" thickBot="1">
      <c r="A115" s="264" t="s">
        <v>88</v>
      </c>
      <c r="B115" s="265" t="s">
        <v>118</v>
      </c>
      <c r="C115" s="266"/>
      <c r="D115" s="243"/>
      <c r="E115" s="243"/>
    </row>
    <row r="116" spans="1:5" s="122" customFormat="1" ht="17.25" thickBot="1">
      <c r="A116" s="116" t="s">
        <v>176</v>
      </c>
      <c r="B116" s="115" t="s">
        <v>177</v>
      </c>
      <c r="C116" s="117"/>
      <c r="D116" s="243"/>
      <c r="E116" s="243"/>
    </row>
    <row r="117" spans="1:5" s="122" customFormat="1" ht="3.75" customHeight="1">
      <c r="A117" s="120"/>
      <c r="B117" s="243"/>
      <c r="C117" s="243"/>
      <c r="D117" s="243"/>
      <c r="E117" s="243"/>
    </row>
    <row r="118" spans="1:7" s="11" customFormat="1" ht="16.5" hidden="1">
      <c r="A118" s="44"/>
      <c r="B118" s="45"/>
      <c r="C118" s="30"/>
      <c r="D118" s="30"/>
      <c r="E118" s="30"/>
      <c r="F118" s="23"/>
      <c r="G118" s="165"/>
    </row>
    <row r="119" spans="1:7" s="11" customFormat="1" ht="18.75">
      <c r="A119" s="119" t="s">
        <v>205</v>
      </c>
      <c r="B119" s="124" t="s">
        <v>224</v>
      </c>
      <c r="C119" s="30"/>
      <c r="D119" s="30"/>
      <c r="E119" s="30"/>
      <c r="F119" s="23"/>
      <c r="G119" s="165"/>
    </row>
    <row r="120" spans="1:7" s="11" customFormat="1" ht="7.5" customHeight="1" thickBot="1">
      <c r="A120" s="44"/>
      <c r="B120" s="45"/>
      <c r="C120" s="30"/>
      <c r="D120" s="30"/>
      <c r="E120" s="30"/>
      <c r="F120" s="23"/>
      <c r="G120" s="165"/>
    </row>
    <row r="121" spans="1:7" s="11" customFormat="1" ht="33.75" thickBot="1">
      <c r="A121" s="111"/>
      <c r="B121" s="53" t="s">
        <v>15</v>
      </c>
      <c r="C121" s="110" t="s">
        <v>215</v>
      </c>
      <c r="D121" s="118"/>
      <c r="E121" s="118"/>
      <c r="F121" s="23"/>
      <c r="G121" s="165"/>
    </row>
    <row r="122" spans="1:7" s="11" customFormat="1" ht="17.25" thickBot="1">
      <c r="A122" s="27">
        <v>1</v>
      </c>
      <c r="B122" s="36" t="s">
        <v>165</v>
      </c>
      <c r="C122" s="29">
        <f>C123+C136</f>
        <v>28011</v>
      </c>
      <c r="D122" s="30"/>
      <c r="E122" s="30"/>
      <c r="F122" s="23"/>
      <c r="G122" s="165"/>
    </row>
    <row r="123" spans="1:7" s="11" customFormat="1" ht="17.25" thickBot="1">
      <c r="A123" s="111" t="s">
        <v>168</v>
      </c>
      <c r="B123" s="112" t="s">
        <v>166</v>
      </c>
      <c r="C123" s="344">
        <f>C124+C125+C126+C127+C128+C129+C130+C131+C132+C133+C134+C135</f>
        <v>23119</v>
      </c>
      <c r="D123" s="23"/>
      <c r="E123" s="23"/>
      <c r="F123" s="23"/>
      <c r="G123" s="165"/>
    </row>
    <row r="124" spans="1:7" s="11" customFormat="1" ht="16.5">
      <c r="A124" s="338"/>
      <c r="B124" s="328" t="s">
        <v>244</v>
      </c>
      <c r="C124" s="339">
        <v>13729</v>
      </c>
      <c r="D124" s="108"/>
      <c r="E124" s="108"/>
      <c r="F124" s="23"/>
      <c r="G124" s="165"/>
    </row>
    <row r="125" spans="1:7" s="11" customFormat="1" ht="16.5">
      <c r="A125" s="338"/>
      <c r="B125" s="328" t="s">
        <v>245</v>
      </c>
      <c r="C125" s="339">
        <v>1500</v>
      </c>
      <c r="D125" s="108"/>
      <c r="E125" s="108"/>
      <c r="F125" s="23"/>
      <c r="G125" s="165"/>
    </row>
    <row r="126" spans="1:7" s="11" customFormat="1" ht="16.5">
      <c r="A126" s="338"/>
      <c r="B126" s="328" t="s">
        <v>246</v>
      </c>
      <c r="C126" s="339">
        <v>1400</v>
      </c>
      <c r="D126" s="108"/>
      <c r="E126" s="108"/>
      <c r="F126" s="23"/>
      <c r="G126" s="165"/>
    </row>
    <row r="127" spans="1:7" s="11" customFormat="1" ht="16.5">
      <c r="A127" s="338"/>
      <c r="B127" s="328" t="s">
        <v>48</v>
      </c>
      <c r="C127" s="339">
        <v>690</v>
      </c>
      <c r="D127" s="108"/>
      <c r="E127" s="108"/>
      <c r="F127" s="23"/>
      <c r="G127" s="165"/>
    </row>
    <row r="128" spans="1:7" s="11" customFormat="1" ht="16.5">
      <c r="A128" s="338"/>
      <c r="B128" s="328" t="s">
        <v>247</v>
      </c>
      <c r="C128" s="339">
        <v>500</v>
      </c>
      <c r="D128" s="108"/>
      <c r="E128" s="108"/>
      <c r="F128" s="23"/>
      <c r="G128" s="165"/>
    </row>
    <row r="129" spans="1:7" s="11" customFormat="1" ht="16.5">
      <c r="A129" s="329"/>
      <c r="B129" s="330" t="s">
        <v>50</v>
      </c>
      <c r="C129" s="340">
        <v>1250</v>
      </c>
      <c r="D129" s="108"/>
      <c r="E129" s="108"/>
      <c r="F129" s="23"/>
      <c r="G129" s="165"/>
    </row>
    <row r="130" spans="1:7" s="11" customFormat="1" ht="16.5">
      <c r="A130" s="329"/>
      <c r="B130" s="330" t="s">
        <v>248</v>
      </c>
      <c r="C130" s="340">
        <v>1000</v>
      </c>
      <c r="D130" s="108"/>
      <c r="E130" s="108"/>
      <c r="F130" s="23"/>
      <c r="G130" s="165"/>
    </row>
    <row r="131" spans="1:7" s="11" customFormat="1" ht="16.5">
      <c r="A131" s="329"/>
      <c r="B131" s="330" t="s">
        <v>249</v>
      </c>
      <c r="C131" s="340">
        <v>1000</v>
      </c>
      <c r="D131" s="108"/>
      <c r="E131" s="108"/>
      <c r="F131" s="23"/>
      <c r="G131" s="165"/>
    </row>
    <row r="132" spans="1:7" s="11" customFormat="1" ht="16.5">
      <c r="A132" s="329"/>
      <c r="B132" s="330" t="s">
        <v>252</v>
      </c>
      <c r="C132" s="340">
        <v>300</v>
      </c>
      <c r="D132" s="108"/>
      <c r="E132" s="108"/>
      <c r="F132" s="23"/>
      <c r="G132" s="165"/>
    </row>
    <row r="133" spans="1:7" s="11" customFormat="1" ht="16.5">
      <c r="A133" s="329"/>
      <c r="B133" s="330" t="s">
        <v>251</v>
      </c>
      <c r="C133" s="340">
        <v>350</v>
      </c>
      <c r="D133" s="108"/>
      <c r="E133" s="108"/>
      <c r="F133" s="23"/>
      <c r="G133" s="165"/>
    </row>
    <row r="134" spans="1:7" s="11" customFormat="1" ht="16.5">
      <c r="A134" s="329"/>
      <c r="B134" s="330" t="s">
        <v>250</v>
      </c>
      <c r="C134" s="340">
        <v>400</v>
      </c>
      <c r="D134" s="108"/>
      <c r="E134" s="108"/>
      <c r="F134" s="23"/>
      <c r="G134" s="165"/>
    </row>
    <row r="135" spans="1:7" s="11" customFormat="1" ht="17.25" thickBot="1">
      <c r="A135" s="331"/>
      <c r="B135" s="332" t="s">
        <v>255</v>
      </c>
      <c r="C135" s="341">
        <v>1000</v>
      </c>
      <c r="D135" s="108"/>
      <c r="E135" s="108"/>
      <c r="F135" s="23"/>
      <c r="G135" s="165"/>
    </row>
    <row r="136" spans="1:7" s="11" customFormat="1" ht="17.25" thickBot="1">
      <c r="A136" s="111" t="s">
        <v>132</v>
      </c>
      <c r="B136" s="112" t="s">
        <v>167</v>
      </c>
      <c r="C136" s="344">
        <f>C137+C138+C139+C140+C141+C142+C143+C144</f>
        <v>4892</v>
      </c>
      <c r="D136" s="23"/>
      <c r="E136" s="23"/>
      <c r="F136" s="23"/>
      <c r="G136" s="165"/>
    </row>
    <row r="137" spans="1:7" s="11" customFormat="1" ht="16.5">
      <c r="A137" s="342"/>
      <c r="B137" s="333" t="s">
        <v>131</v>
      </c>
      <c r="C137" s="343">
        <v>4333</v>
      </c>
      <c r="D137" s="23"/>
      <c r="E137" s="23"/>
      <c r="F137" s="23"/>
      <c r="G137" s="165"/>
    </row>
    <row r="138" spans="1:7" s="11" customFormat="1" ht="16.5">
      <c r="A138" s="342"/>
      <c r="B138" s="328" t="s">
        <v>246</v>
      </c>
      <c r="C138" s="339">
        <v>10</v>
      </c>
      <c r="D138" s="23"/>
      <c r="E138" s="23"/>
      <c r="F138" s="23"/>
      <c r="G138" s="165"/>
    </row>
    <row r="139" spans="1:7" s="11" customFormat="1" ht="16.5">
      <c r="A139" s="342"/>
      <c r="B139" s="330" t="s">
        <v>50</v>
      </c>
      <c r="C139" s="340">
        <v>100</v>
      </c>
      <c r="D139" s="23"/>
      <c r="E139" s="23"/>
      <c r="F139" s="23"/>
      <c r="G139" s="165"/>
    </row>
    <row r="140" spans="1:7" s="11" customFormat="1" ht="16.5">
      <c r="A140" s="342"/>
      <c r="B140" s="330" t="s">
        <v>248</v>
      </c>
      <c r="C140" s="340">
        <v>73</v>
      </c>
      <c r="D140" s="23"/>
      <c r="E140" s="23"/>
      <c r="F140" s="23"/>
      <c r="G140" s="165"/>
    </row>
    <row r="141" spans="1:7" s="11" customFormat="1" ht="16.5">
      <c r="A141" s="342"/>
      <c r="B141" s="330" t="s">
        <v>249</v>
      </c>
      <c r="C141" s="340">
        <v>184</v>
      </c>
      <c r="D141" s="23"/>
      <c r="E141" s="23"/>
      <c r="F141" s="23"/>
      <c r="G141" s="165"/>
    </row>
    <row r="142" spans="1:7" s="11" customFormat="1" ht="16.5">
      <c r="A142" s="40"/>
      <c r="B142" s="330" t="s">
        <v>252</v>
      </c>
      <c r="C142" s="340">
        <v>50</v>
      </c>
      <c r="D142" s="23"/>
      <c r="E142" s="23"/>
      <c r="F142" s="23"/>
      <c r="G142" s="165"/>
    </row>
    <row r="143" spans="1:7" s="11" customFormat="1" ht="16.5">
      <c r="A143" s="41"/>
      <c r="B143" s="332" t="s">
        <v>250</v>
      </c>
      <c r="C143" s="341">
        <v>47</v>
      </c>
      <c r="D143" s="23"/>
      <c r="E143" s="23"/>
      <c r="F143" s="23"/>
      <c r="G143" s="165"/>
    </row>
    <row r="144" spans="1:7" s="11" customFormat="1" ht="17.25" thickBot="1">
      <c r="A144" s="69"/>
      <c r="B144" s="333" t="s">
        <v>255</v>
      </c>
      <c r="C144" s="334">
        <v>95</v>
      </c>
      <c r="D144" s="23"/>
      <c r="E144" s="23"/>
      <c r="F144" s="23"/>
      <c r="G144" s="165"/>
    </row>
    <row r="145" spans="1:7" s="11" customFormat="1" ht="11.25" customHeight="1">
      <c r="A145" s="44"/>
      <c r="B145" s="45"/>
      <c r="C145" s="30"/>
      <c r="D145" s="30"/>
      <c r="E145" s="30"/>
      <c r="F145" s="23"/>
      <c r="G145" s="165"/>
    </row>
    <row r="146" spans="1:7" s="11" customFormat="1" ht="0.75" customHeight="1" hidden="1">
      <c r="A146" s="44"/>
      <c r="B146" s="45"/>
      <c r="C146" s="30"/>
      <c r="D146" s="30"/>
      <c r="E146" s="30"/>
      <c r="F146" s="23"/>
      <c r="G146" s="165"/>
    </row>
    <row r="147" spans="1:7" s="11" customFormat="1" ht="18.75">
      <c r="A147" s="119" t="s">
        <v>206</v>
      </c>
      <c r="B147" s="124" t="s">
        <v>209</v>
      </c>
      <c r="C147" s="30"/>
      <c r="D147" s="30"/>
      <c r="E147" s="30"/>
      <c r="F147" s="23"/>
      <c r="G147" s="165"/>
    </row>
    <row r="148" spans="1:7" s="11" customFormat="1" ht="3.75" customHeight="1" thickBot="1">
      <c r="A148" s="44"/>
      <c r="B148" s="45"/>
      <c r="C148" s="30"/>
      <c r="D148" s="30"/>
      <c r="E148" s="30"/>
      <c r="F148" s="23"/>
      <c r="G148" s="165"/>
    </row>
    <row r="149" spans="1:6" s="11" customFormat="1" ht="16.5" hidden="1" thickBot="1">
      <c r="A149" s="19"/>
      <c r="B149" s="12"/>
      <c r="C149" s="123"/>
      <c r="D149" s="123"/>
      <c r="E149" s="123"/>
      <c r="F149" s="123"/>
    </row>
    <row r="150" spans="1:6" s="11" customFormat="1" ht="33.75" thickBot="1">
      <c r="A150" s="25"/>
      <c r="B150" s="7" t="s">
        <v>15</v>
      </c>
      <c r="C150" s="26" t="s">
        <v>25</v>
      </c>
      <c r="D150" s="233"/>
      <c r="E150" s="123"/>
      <c r="F150" s="123"/>
    </row>
    <row r="151" spans="1:4" s="11" customFormat="1" ht="17.25" thickBot="1">
      <c r="A151" s="111" t="s">
        <v>3</v>
      </c>
      <c r="B151" s="114" t="s">
        <v>207</v>
      </c>
      <c r="C151" s="39">
        <v>1100</v>
      </c>
      <c r="D151" s="165"/>
    </row>
    <row r="152" spans="1:2" s="11" customFormat="1" ht="16.5" thickBot="1">
      <c r="A152" s="19"/>
      <c r="B152" s="13"/>
    </row>
    <row r="153" spans="1:3" ht="33.75" thickBot="1">
      <c r="A153" s="293"/>
      <c r="B153" s="53" t="s">
        <v>15</v>
      </c>
      <c r="C153" s="110" t="s">
        <v>25</v>
      </c>
    </row>
    <row r="154" spans="1:3" ht="17.25" thickBot="1">
      <c r="A154" s="27">
        <v>2</v>
      </c>
      <c r="B154" s="36" t="s">
        <v>165</v>
      </c>
      <c r="C154" s="110">
        <f>C155+C161</f>
        <v>4550</v>
      </c>
    </row>
    <row r="155" spans="1:7" s="11" customFormat="1" ht="16.5">
      <c r="A155" s="109" t="s">
        <v>11</v>
      </c>
      <c r="B155" s="349" t="s">
        <v>261</v>
      </c>
      <c r="C155" s="350">
        <f>C157+C159</f>
        <v>280</v>
      </c>
      <c r="D155" s="23"/>
      <c r="E155" s="23"/>
      <c r="F155" s="23"/>
      <c r="G155" s="165"/>
    </row>
    <row r="156" spans="1:7" s="11" customFormat="1" ht="16.5">
      <c r="A156" s="335"/>
      <c r="B156" s="333" t="s">
        <v>188</v>
      </c>
      <c r="C156" s="180"/>
      <c r="D156" s="23"/>
      <c r="E156" s="23"/>
      <c r="F156" s="23"/>
      <c r="G156" s="165"/>
    </row>
    <row r="157" spans="1:7" s="11" customFormat="1" ht="16.5">
      <c r="A157" s="335" t="s">
        <v>264</v>
      </c>
      <c r="B157" s="336" t="s">
        <v>263</v>
      </c>
      <c r="C157" s="180">
        <f>C158</f>
        <v>190</v>
      </c>
      <c r="D157" s="23"/>
      <c r="E157" s="23"/>
      <c r="F157" s="23"/>
      <c r="G157" s="165"/>
    </row>
    <row r="158" spans="1:7" s="11" customFormat="1" ht="16.5">
      <c r="A158" s="34"/>
      <c r="B158" s="35" t="s">
        <v>170</v>
      </c>
      <c r="C158" s="351">
        <v>190</v>
      </c>
      <c r="D158" s="23"/>
      <c r="E158" s="23"/>
      <c r="F158" s="23"/>
      <c r="G158" s="165"/>
    </row>
    <row r="159" spans="1:7" s="11" customFormat="1" ht="16.5">
      <c r="A159" s="335" t="s">
        <v>265</v>
      </c>
      <c r="B159" s="336" t="s">
        <v>262</v>
      </c>
      <c r="C159" s="180">
        <f>C160</f>
        <v>90</v>
      </c>
      <c r="D159" s="23"/>
      <c r="E159" s="23"/>
      <c r="F159" s="23"/>
      <c r="G159" s="165"/>
    </row>
    <row r="160" spans="1:7" s="11" customFormat="1" ht="17.25" thickBot="1">
      <c r="A160" s="40"/>
      <c r="B160" s="32" t="s">
        <v>131</v>
      </c>
      <c r="C160" s="33">
        <v>90</v>
      </c>
      <c r="D160" s="23"/>
      <c r="E160" s="23"/>
      <c r="F160" s="23"/>
      <c r="G160" s="165"/>
    </row>
    <row r="161" spans="1:7" s="11" customFormat="1" ht="16.5">
      <c r="A161" s="109" t="s">
        <v>12</v>
      </c>
      <c r="B161" s="349" t="s">
        <v>266</v>
      </c>
      <c r="C161" s="350">
        <f>C163+C165</f>
        <v>4270</v>
      </c>
      <c r="D161" s="23"/>
      <c r="E161" s="23"/>
      <c r="F161" s="23"/>
      <c r="G161" s="165"/>
    </row>
    <row r="162" spans="1:7" s="11" customFormat="1" ht="16.5">
      <c r="A162" s="335"/>
      <c r="B162" s="333" t="s">
        <v>188</v>
      </c>
      <c r="C162" s="180"/>
      <c r="D162" s="23"/>
      <c r="E162" s="23"/>
      <c r="F162" s="23"/>
      <c r="G162" s="165"/>
    </row>
    <row r="163" spans="1:7" s="11" customFormat="1" ht="16.5">
      <c r="A163" s="335" t="s">
        <v>267</v>
      </c>
      <c r="B163" s="336" t="s">
        <v>263</v>
      </c>
      <c r="C163" s="180">
        <f>C164</f>
        <v>3268</v>
      </c>
      <c r="D163" s="23"/>
      <c r="E163" s="23"/>
      <c r="F163" s="23"/>
      <c r="G163" s="165"/>
    </row>
    <row r="164" spans="1:7" s="11" customFormat="1" ht="16.5">
      <c r="A164" s="34"/>
      <c r="B164" s="35" t="s">
        <v>170</v>
      </c>
      <c r="C164" s="351">
        <v>3268</v>
      </c>
      <c r="D164" s="23"/>
      <c r="E164" s="23"/>
      <c r="F164" s="23"/>
      <c r="G164" s="165"/>
    </row>
    <row r="165" spans="1:7" s="11" customFormat="1" ht="16.5">
      <c r="A165" s="335" t="s">
        <v>268</v>
      </c>
      <c r="B165" s="336" t="s">
        <v>262</v>
      </c>
      <c r="C165" s="180">
        <f>C166</f>
        <v>1002</v>
      </c>
      <c r="D165" s="23"/>
      <c r="E165" s="23"/>
      <c r="F165" s="23"/>
      <c r="G165" s="165"/>
    </row>
    <row r="166" spans="1:7" s="11" customFormat="1" ht="16.5">
      <c r="A166" s="40"/>
      <c r="B166" s="32" t="s">
        <v>131</v>
      </c>
      <c r="C166" s="33">
        <v>1002</v>
      </c>
      <c r="D166" s="23"/>
      <c r="E166" s="23"/>
      <c r="F166" s="23"/>
      <c r="G166" s="165"/>
    </row>
    <row r="167" spans="1:7" s="11" customFormat="1" ht="17.25" thickBot="1">
      <c r="A167" s="44"/>
      <c r="B167" s="45"/>
      <c r="C167" s="30"/>
      <c r="D167" s="30"/>
      <c r="E167" s="30"/>
      <c r="F167" s="23"/>
      <c r="G167" s="165"/>
    </row>
    <row r="168" spans="1:6" s="11" customFormat="1" ht="33.75" thickBot="1">
      <c r="A168" s="25"/>
      <c r="B168" s="7" t="s">
        <v>15</v>
      </c>
      <c r="C168" s="26" t="s">
        <v>25</v>
      </c>
      <c r="D168" s="233"/>
      <c r="E168" s="123"/>
      <c r="F168" s="123"/>
    </row>
    <row r="169" spans="1:4" s="11" customFormat="1" ht="17.25" thickBot="1">
      <c r="A169" s="111" t="s">
        <v>19</v>
      </c>
      <c r="B169" s="114" t="s">
        <v>208</v>
      </c>
      <c r="C169" s="39"/>
      <c r="D169" s="165" t="s">
        <v>269</v>
      </c>
    </row>
    <row r="170" spans="1:7" s="11" customFormat="1" ht="7.5" customHeight="1">
      <c r="A170" s="44"/>
      <c r="B170" s="45"/>
      <c r="C170" s="30"/>
      <c r="D170" s="30"/>
      <c r="E170" s="30"/>
      <c r="F170" s="23"/>
      <c r="G170" s="165"/>
    </row>
    <row r="171" spans="1:7" s="11" customFormat="1" ht="16.5">
      <c r="A171" s="44" t="s">
        <v>226</v>
      </c>
      <c r="B171" s="45" t="s">
        <v>138</v>
      </c>
      <c r="C171" s="30"/>
      <c r="D171" s="30"/>
      <c r="E171" s="30"/>
      <c r="F171" s="23"/>
      <c r="G171" s="165"/>
    </row>
    <row r="172" spans="1:7" s="11" customFormat="1" ht="4.5" customHeight="1" thickBot="1">
      <c r="A172" s="21"/>
      <c r="B172" s="46"/>
      <c r="C172" s="24"/>
      <c r="D172" s="24"/>
      <c r="E172" s="24"/>
      <c r="F172" s="23"/>
      <c r="G172" s="165"/>
    </row>
    <row r="173" spans="1:7" s="11" customFormat="1" ht="28.5" customHeight="1">
      <c r="A173" s="47" t="s">
        <v>14</v>
      </c>
      <c r="B173" s="378" t="s">
        <v>27</v>
      </c>
      <c r="C173" s="400" t="s">
        <v>28</v>
      </c>
      <c r="D173" s="402" t="s">
        <v>271</v>
      </c>
      <c r="E173" s="394" t="s">
        <v>272</v>
      </c>
      <c r="F173" s="23"/>
      <c r="G173" s="165"/>
    </row>
    <row r="174" spans="1:7" s="11" customFormat="1" ht="27" customHeight="1" thickBot="1">
      <c r="A174" s="48" t="s">
        <v>1</v>
      </c>
      <c r="B174" s="379"/>
      <c r="C174" s="401"/>
      <c r="D174" s="403"/>
      <c r="E174" s="396"/>
      <c r="F174" s="23"/>
      <c r="G174" s="165"/>
    </row>
    <row r="175" spans="1:7" s="11" customFormat="1" ht="17.25" thickBot="1">
      <c r="A175" s="27" t="s">
        <v>3</v>
      </c>
      <c r="B175" s="28" t="s">
        <v>171</v>
      </c>
      <c r="C175" s="352"/>
      <c r="D175" s="290"/>
      <c r="E175" s="371"/>
      <c r="F175" s="23"/>
      <c r="G175" s="165"/>
    </row>
    <row r="176" spans="1:7" s="11" customFormat="1" ht="16.5">
      <c r="A176" s="47"/>
      <c r="B176" s="49" t="s">
        <v>29</v>
      </c>
      <c r="C176" s="353"/>
      <c r="D176" s="368"/>
      <c r="E176" s="369"/>
      <c r="F176" s="23"/>
      <c r="G176" s="165"/>
    </row>
    <row r="177" spans="1:7" s="11" customFormat="1" ht="17.25" thickBot="1">
      <c r="A177" s="50" t="s">
        <v>3</v>
      </c>
      <c r="B177" s="51" t="s">
        <v>49</v>
      </c>
      <c r="C177" s="354"/>
      <c r="D177" s="327"/>
      <c r="E177" s="370"/>
      <c r="F177" s="23"/>
      <c r="G177" s="165"/>
    </row>
    <row r="178" spans="1:7" s="206" customFormat="1" ht="17.25" thickBot="1">
      <c r="A178" s="27" t="s">
        <v>4</v>
      </c>
      <c r="B178" s="36" t="s">
        <v>172</v>
      </c>
      <c r="C178" s="352"/>
      <c r="D178" s="290"/>
      <c r="E178" s="371"/>
      <c r="F178" s="30"/>
      <c r="G178" s="235"/>
    </row>
    <row r="179" spans="1:7" s="206" customFormat="1" ht="16.5">
      <c r="A179" s="359"/>
      <c r="B179" s="328" t="s">
        <v>29</v>
      </c>
      <c r="C179" s="355"/>
      <c r="D179" s="191"/>
      <c r="E179" s="192"/>
      <c r="F179" s="30"/>
      <c r="G179" s="235"/>
    </row>
    <row r="180" spans="1:7" s="206" customFormat="1" ht="16.5">
      <c r="A180" s="360" t="s">
        <v>3</v>
      </c>
      <c r="B180" s="328" t="s">
        <v>244</v>
      </c>
      <c r="C180" s="356">
        <v>9.5</v>
      </c>
      <c r="D180" s="180">
        <v>5600</v>
      </c>
      <c r="E180" s="181">
        <v>53200</v>
      </c>
      <c r="F180" s="30"/>
      <c r="G180" s="235"/>
    </row>
    <row r="181" spans="1:7" s="206" customFormat="1" ht="16.5">
      <c r="A181" s="360">
        <v>2</v>
      </c>
      <c r="B181" s="372" t="s">
        <v>273</v>
      </c>
      <c r="C181" s="356">
        <v>1</v>
      </c>
      <c r="D181" s="180">
        <v>6900</v>
      </c>
      <c r="E181" s="181">
        <v>6900</v>
      </c>
      <c r="F181" s="30"/>
      <c r="G181" s="235"/>
    </row>
    <row r="182" spans="1:7" s="206" customFormat="1" ht="16.5">
      <c r="A182" s="360">
        <v>3</v>
      </c>
      <c r="B182" s="328" t="s">
        <v>246</v>
      </c>
      <c r="C182" s="356">
        <v>1.5</v>
      </c>
      <c r="D182" s="180">
        <v>5200</v>
      </c>
      <c r="E182" s="181">
        <v>7800</v>
      </c>
      <c r="F182" s="30"/>
      <c r="G182" s="235"/>
    </row>
    <row r="183" spans="1:7" s="206" customFormat="1" ht="16.5">
      <c r="A183" s="360">
        <v>4</v>
      </c>
      <c r="B183" s="328" t="s">
        <v>48</v>
      </c>
      <c r="C183" s="356">
        <v>0.5</v>
      </c>
      <c r="D183" s="180">
        <v>4600</v>
      </c>
      <c r="E183" s="181">
        <v>2300</v>
      </c>
      <c r="F183" s="30"/>
      <c r="G183" s="235"/>
    </row>
    <row r="184" spans="1:7" s="206" customFormat="1" ht="16.5">
      <c r="A184" s="360">
        <v>5</v>
      </c>
      <c r="B184" s="328" t="s">
        <v>247</v>
      </c>
      <c r="C184" s="356">
        <v>0.5</v>
      </c>
      <c r="D184" s="180">
        <v>4000</v>
      </c>
      <c r="E184" s="181">
        <v>2000</v>
      </c>
      <c r="F184" s="30"/>
      <c r="G184" s="235"/>
    </row>
    <row r="185" spans="1:7" s="206" customFormat="1" ht="16.5">
      <c r="A185" s="360">
        <v>6</v>
      </c>
      <c r="B185" s="330" t="s">
        <v>50</v>
      </c>
      <c r="C185" s="356">
        <v>1</v>
      </c>
      <c r="D185" s="180">
        <v>5500</v>
      </c>
      <c r="E185" s="181">
        <v>5500</v>
      </c>
      <c r="F185" s="30"/>
      <c r="G185" s="235"/>
    </row>
    <row r="186" spans="1:7" s="206" customFormat="1" ht="16.5">
      <c r="A186" s="360">
        <v>7</v>
      </c>
      <c r="B186" s="330" t="s">
        <v>248</v>
      </c>
      <c r="C186" s="356">
        <v>1</v>
      </c>
      <c r="D186" s="180">
        <v>5800</v>
      </c>
      <c r="E186" s="181">
        <v>5800</v>
      </c>
      <c r="F186" s="30"/>
      <c r="G186" s="235"/>
    </row>
    <row r="187" spans="1:7" s="206" customFormat="1" ht="16.5">
      <c r="A187" s="360">
        <v>8</v>
      </c>
      <c r="B187" s="330" t="s">
        <v>249</v>
      </c>
      <c r="C187" s="356">
        <v>1</v>
      </c>
      <c r="D187" s="180">
        <v>6000</v>
      </c>
      <c r="E187" s="181">
        <v>6000</v>
      </c>
      <c r="F187" s="30"/>
      <c r="G187" s="235"/>
    </row>
    <row r="188" spans="1:7" s="206" customFormat="1" ht="16.5">
      <c r="A188" s="360">
        <v>9</v>
      </c>
      <c r="B188" s="330" t="s">
        <v>250</v>
      </c>
      <c r="C188" s="356">
        <v>0.5</v>
      </c>
      <c r="D188" s="180">
        <v>5000</v>
      </c>
      <c r="E188" s="181">
        <v>2500</v>
      </c>
      <c r="F188" s="30"/>
      <c r="G188" s="235"/>
    </row>
    <row r="189" spans="1:7" s="206" customFormat="1" ht="16.5">
      <c r="A189" s="360">
        <v>10</v>
      </c>
      <c r="B189" s="330" t="s">
        <v>251</v>
      </c>
      <c r="C189" s="356">
        <v>0.25</v>
      </c>
      <c r="D189" s="180">
        <v>5000</v>
      </c>
      <c r="E189" s="181">
        <v>1250</v>
      </c>
      <c r="F189" s="30"/>
      <c r="G189" s="235"/>
    </row>
    <row r="190" spans="1:7" s="206" customFormat="1" ht="16.5">
      <c r="A190" s="361">
        <v>11</v>
      </c>
      <c r="B190" s="332" t="s">
        <v>252</v>
      </c>
      <c r="C190" s="357">
        <v>0.5</v>
      </c>
      <c r="D190" s="180">
        <v>4100</v>
      </c>
      <c r="E190" s="181">
        <v>2050</v>
      </c>
      <c r="F190" s="30"/>
      <c r="G190" s="235"/>
    </row>
    <row r="191" spans="1:7" s="206" customFormat="1" ht="16.5">
      <c r="A191" s="362">
        <v>12</v>
      </c>
      <c r="B191" s="333" t="s">
        <v>253</v>
      </c>
      <c r="C191" s="358">
        <v>0.75</v>
      </c>
      <c r="D191" s="180">
        <v>6000</v>
      </c>
      <c r="E191" s="181">
        <v>4500</v>
      </c>
      <c r="F191" s="30"/>
      <c r="G191" s="235"/>
    </row>
    <row r="192" spans="1:7" s="206" customFormat="1" ht="16.5">
      <c r="A192" s="361">
        <v>13</v>
      </c>
      <c r="B192" s="304" t="s">
        <v>131</v>
      </c>
      <c r="C192" s="357">
        <v>3</v>
      </c>
      <c r="D192" s="334">
        <v>5800</v>
      </c>
      <c r="E192" s="373">
        <v>17400</v>
      </c>
      <c r="F192" s="30"/>
      <c r="G192" s="235"/>
    </row>
    <row r="193" spans="1:7" s="206" customFormat="1" ht="17.25" thickBot="1">
      <c r="A193" s="363"/>
      <c r="B193" s="364" t="s">
        <v>254</v>
      </c>
      <c r="C193" s="365">
        <f>SUM(C180:C192)</f>
        <v>21</v>
      </c>
      <c r="D193" s="366"/>
      <c r="E193" s="367">
        <f>SUM(E180:E192)</f>
        <v>117200</v>
      </c>
      <c r="F193" s="337"/>
      <c r="G193" s="235"/>
    </row>
    <row r="194" spans="1:7" s="206" customFormat="1" ht="10.5" customHeight="1">
      <c r="A194" s="44"/>
      <c r="B194" s="45"/>
      <c r="C194" s="30"/>
      <c r="D194" s="30"/>
      <c r="E194" s="30"/>
      <c r="F194" s="30"/>
      <c r="G194" s="235"/>
    </row>
    <row r="195" spans="1:9" s="11" customFormat="1" ht="15.75" hidden="1">
      <c r="A195" s="161"/>
      <c r="B195" s="162"/>
      <c r="C195" s="165"/>
      <c r="D195" s="165"/>
      <c r="E195" s="165"/>
      <c r="F195" s="165"/>
      <c r="G195" s="165"/>
      <c r="H195" s="165"/>
      <c r="I195" s="165"/>
    </row>
    <row r="196" spans="1:9" s="11" customFormat="1" ht="19.5" thickBot="1">
      <c r="A196" s="121" t="s">
        <v>227</v>
      </c>
      <c r="B196" s="124" t="s">
        <v>214</v>
      </c>
      <c r="G196" s="165"/>
      <c r="H196" s="165"/>
      <c r="I196" s="165"/>
    </row>
    <row r="197" spans="1:9" s="11" customFormat="1" ht="9" customHeight="1" hidden="1" thickBot="1">
      <c r="A197" s="19"/>
      <c r="B197" s="46"/>
      <c r="C197" s="24"/>
      <c r="D197" s="24"/>
      <c r="E197" s="24"/>
      <c r="F197" s="24"/>
      <c r="G197" s="23"/>
      <c r="H197" s="23"/>
      <c r="I197" s="165"/>
    </row>
    <row r="198" spans="1:9" s="11" customFormat="1" ht="17.25" hidden="1" thickBot="1">
      <c r="A198" s="19"/>
      <c r="B198" s="46"/>
      <c r="C198" s="24"/>
      <c r="D198" s="24"/>
      <c r="E198" s="24"/>
      <c r="F198" s="24"/>
      <c r="G198" s="23"/>
      <c r="H198" s="23"/>
      <c r="I198" s="165"/>
    </row>
    <row r="199" spans="1:8" s="11" customFormat="1" ht="21" customHeight="1">
      <c r="A199" s="390"/>
      <c r="B199" s="378" t="s">
        <v>27</v>
      </c>
      <c r="C199" s="378" t="s">
        <v>30</v>
      </c>
      <c r="D199" s="400" t="s">
        <v>225</v>
      </c>
      <c r="E199" s="397" t="s">
        <v>188</v>
      </c>
      <c r="F199" s="387"/>
      <c r="G199" s="409" t="s">
        <v>31</v>
      </c>
      <c r="H199" s="394" t="s">
        <v>32</v>
      </c>
    </row>
    <row r="200" spans="1:8" s="11" customFormat="1" ht="41.25" customHeight="1">
      <c r="A200" s="391"/>
      <c r="B200" s="393"/>
      <c r="C200" s="393"/>
      <c r="D200" s="406"/>
      <c r="E200" s="412" t="s">
        <v>228</v>
      </c>
      <c r="F200" s="407" t="s">
        <v>229</v>
      </c>
      <c r="G200" s="410"/>
      <c r="H200" s="395"/>
    </row>
    <row r="201" spans="1:8" s="11" customFormat="1" ht="15.75" customHeight="1" thickBot="1">
      <c r="A201" s="392"/>
      <c r="B201" s="379"/>
      <c r="C201" s="379"/>
      <c r="D201" s="401"/>
      <c r="E201" s="413"/>
      <c r="F201" s="408"/>
      <c r="G201" s="411"/>
      <c r="H201" s="396"/>
    </row>
    <row r="202" spans="1:8" s="11" customFormat="1" ht="16.5">
      <c r="A202" s="275" t="s">
        <v>3</v>
      </c>
      <c r="B202" s="276" t="s">
        <v>120</v>
      </c>
      <c r="C202" s="175"/>
      <c r="D202" s="294"/>
      <c r="E202" s="277"/>
      <c r="F202" s="279"/>
      <c r="G202" s="278"/>
      <c r="H202" s="279"/>
    </row>
    <row r="203" spans="1:8" s="11" customFormat="1" ht="16.5">
      <c r="A203" s="280" t="s">
        <v>4</v>
      </c>
      <c r="B203" s="42" t="s">
        <v>121</v>
      </c>
      <c r="C203" s="180"/>
      <c r="D203" s="50"/>
      <c r="E203" s="281"/>
      <c r="F203" s="283"/>
      <c r="G203" s="282"/>
      <c r="H203" s="283"/>
    </row>
    <row r="204" spans="1:8" s="11" customFormat="1" ht="16.5">
      <c r="A204" s="284" t="s">
        <v>19</v>
      </c>
      <c r="B204" s="285" t="s">
        <v>122</v>
      </c>
      <c r="C204" s="180"/>
      <c r="D204" s="295"/>
      <c r="E204" s="286"/>
      <c r="F204" s="296"/>
      <c r="G204" s="282"/>
      <c r="H204" s="283"/>
    </row>
    <row r="205" spans="1:8" s="11" customFormat="1" ht="16.5">
      <c r="A205" s="280" t="s">
        <v>33</v>
      </c>
      <c r="B205" s="32" t="s">
        <v>123</v>
      </c>
      <c r="C205" s="180"/>
      <c r="D205" s="50"/>
      <c r="E205" s="281"/>
      <c r="F205" s="283"/>
      <c r="G205" s="282"/>
      <c r="H205" s="283"/>
    </row>
    <row r="206" spans="1:8" s="11" customFormat="1" ht="16.5">
      <c r="A206" s="284" t="s">
        <v>80</v>
      </c>
      <c r="B206" s="35" t="s">
        <v>51</v>
      </c>
      <c r="C206" s="180">
        <v>8388</v>
      </c>
      <c r="D206" s="346">
        <v>1864</v>
      </c>
      <c r="E206" s="281">
        <v>464</v>
      </c>
      <c r="F206" s="283">
        <v>438</v>
      </c>
      <c r="G206" s="282"/>
      <c r="H206" s="181"/>
    </row>
    <row r="207" spans="1:8" s="11" customFormat="1" ht="17.25" thickBot="1">
      <c r="A207" s="280" t="s">
        <v>124</v>
      </c>
      <c r="B207" s="42" t="s">
        <v>52</v>
      </c>
      <c r="C207" s="184">
        <v>61332</v>
      </c>
      <c r="D207" s="347">
        <v>13629</v>
      </c>
      <c r="E207" s="287">
        <v>3408</v>
      </c>
      <c r="F207" s="297">
        <v>3194</v>
      </c>
      <c r="G207" s="288">
        <v>8</v>
      </c>
      <c r="H207" s="185">
        <v>19319</v>
      </c>
    </row>
    <row r="208" spans="1:8" s="11" customFormat="1" ht="17.25" thickBot="1">
      <c r="A208" s="284" t="s">
        <v>125</v>
      </c>
      <c r="B208" s="20" t="s">
        <v>81</v>
      </c>
      <c r="C208" s="184"/>
      <c r="D208" s="347"/>
      <c r="E208" s="287"/>
      <c r="F208" s="297"/>
      <c r="G208" s="288"/>
      <c r="H208" s="185"/>
    </row>
    <row r="209" spans="1:8" s="11" customFormat="1" ht="15" customHeight="1" thickBot="1">
      <c r="A209" s="289"/>
      <c r="B209" s="36" t="s">
        <v>6</v>
      </c>
      <c r="C209" s="290">
        <f aca="true" t="shared" si="0" ref="C209:H209">C206+C207</f>
        <v>69720</v>
      </c>
      <c r="D209" s="290">
        <f t="shared" si="0"/>
        <v>15493</v>
      </c>
      <c r="E209" s="290">
        <f t="shared" si="0"/>
        <v>3872</v>
      </c>
      <c r="F209" s="290">
        <f t="shared" si="0"/>
        <v>3632</v>
      </c>
      <c r="G209" s="290">
        <f t="shared" si="0"/>
        <v>8</v>
      </c>
      <c r="H209" s="290">
        <f t="shared" si="0"/>
        <v>19319</v>
      </c>
    </row>
    <row r="210" spans="1:8" s="11" customFormat="1" ht="15.75" hidden="1">
      <c r="A210" s="19"/>
      <c r="B210" s="13"/>
      <c r="H210" s="165"/>
    </row>
    <row r="211" spans="1:8" s="11" customFormat="1" ht="51.75" customHeight="1">
      <c r="A211" s="19"/>
      <c r="B211" s="163" t="s">
        <v>39</v>
      </c>
      <c r="C211" s="164" t="s">
        <v>93</v>
      </c>
      <c r="D211" s="164"/>
      <c r="E211" s="164"/>
      <c r="F211" s="164"/>
      <c r="G211" s="164" t="s">
        <v>235</v>
      </c>
      <c r="H211" s="164"/>
    </row>
    <row r="212" spans="1:8" s="11" customFormat="1" ht="19.5" customHeight="1">
      <c r="A212" s="19"/>
      <c r="B212" s="163"/>
      <c r="C212" s="383" t="s">
        <v>54</v>
      </c>
      <c r="D212" s="383"/>
      <c r="E212" s="383"/>
      <c r="F212" s="383"/>
      <c r="G212" s="383" t="s">
        <v>53</v>
      </c>
      <c r="H212" s="383"/>
    </row>
    <row r="213" spans="1:8" s="11" customFormat="1" ht="33" customHeight="1">
      <c r="A213" s="19"/>
      <c r="B213" s="163" t="s">
        <v>22</v>
      </c>
      <c r="C213" s="164" t="s">
        <v>93</v>
      </c>
      <c r="D213" s="164"/>
      <c r="E213" s="164"/>
      <c r="F213" s="164"/>
      <c r="G213" s="164" t="s">
        <v>236</v>
      </c>
      <c r="H213" s="164"/>
    </row>
    <row r="214" spans="1:9" s="11" customFormat="1" ht="18.75">
      <c r="A214" s="19"/>
      <c r="B214" s="163" t="s">
        <v>55</v>
      </c>
      <c r="C214" s="383" t="s">
        <v>54</v>
      </c>
      <c r="D214" s="383"/>
      <c r="E214" s="383"/>
      <c r="F214" s="383"/>
      <c r="G214" s="384" t="s">
        <v>53</v>
      </c>
      <c r="H214" s="384"/>
      <c r="I214" s="165"/>
    </row>
    <row r="215" spans="1:9" s="11" customFormat="1" ht="121.5" customHeight="1">
      <c r="A215" s="19"/>
      <c r="B215" s="163"/>
      <c r="C215" s="164"/>
      <c r="D215" s="164"/>
      <c r="E215" s="164"/>
      <c r="F215" s="164"/>
      <c r="G215" s="166"/>
      <c r="H215" s="166"/>
      <c r="I215" s="165"/>
    </row>
    <row r="216" spans="1:2" s="299" customFormat="1" ht="18.75">
      <c r="A216" s="298"/>
      <c r="B216" s="163"/>
    </row>
    <row r="217" spans="1:2" s="299" customFormat="1" ht="18.75">
      <c r="A217" s="298"/>
      <c r="B217" s="163"/>
    </row>
    <row r="218" spans="1:2" s="299" customFormat="1" ht="18.75">
      <c r="A218" s="298"/>
      <c r="B218" s="163"/>
    </row>
    <row r="219" spans="1:2" s="299" customFormat="1" ht="18.75">
      <c r="A219" s="298"/>
      <c r="B219" s="163"/>
    </row>
    <row r="220" spans="1:2" s="75" customFormat="1" ht="18.75">
      <c r="A220" s="300"/>
      <c r="B220" s="2"/>
    </row>
    <row r="221" spans="1:2" s="75" customFormat="1" ht="18.75">
      <c r="A221" s="300"/>
      <c r="B221" s="2"/>
    </row>
    <row r="222" spans="1:2" s="11" customFormat="1" ht="15.75">
      <c r="A222" s="19"/>
      <c r="B222" s="13"/>
    </row>
    <row r="223" spans="1:2" s="11" customFormat="1" ht="15.75">
      <c r="A223" s="19"/>
      <c r="B223" s="13"/>
    </row>
    <row r="224" spans="1:2" s="11" customFormat="1" ht="15.75">
      <c r="A224" s="19"/>
      <c r="B224" s="13"/>
    </row>
    <row r="225" spans="1:2" s="11" customFormat="1" ht="15.75">
      <c r="A225" s="19"/>
      <c r="B225" s="13"/>
    </row>
    <row r="226" spans="1:2" s="11" customFormat="1" ht="15.75">
      <c r="A226" s="19"/>
      <c r="B226" s="13"/>
    </row>
    <row r="227" spans="1:2" s="11" customFormat="1" ht="15.75">
      <c r="A227" s="19"/>
      <c r="B227" s="13"/>
    </row>
    <row r="228" spans="1:2" s="11" customFormat="1" ht="15.75">
      <c r="A228" s="19"/>
      <c r="B228" s="13"/>
    </row>
    <row r="229" spans="1:2" s="11" customFormat="1" ht="15.75">
      <c r="A229" s="19"/>
      <c r="B229" s="13"/>
    </row>
    <row r="230" spans="1:2" s="11" customFormat="1" ht="15.75">
      <c r="A230" s="19"/>
      <c r="B230" s="13"/>
    </row>
    <row r="231" spans="1:2" s="11" customFormat="1" ht="15.75">
      <c r="A231" s="19"/>
      <c r="B231" s="13"/>
    </row>
    <row r="232" spans="1:2" s="11" customFormat="1" ht="15.75">
      <c r="A232" s="19"/>
      <c r="B232" s="13"/>
    </row>
    <row r="233" spans="1:2" s="11" customFormat="1" ht="15.75">
      <c r="A233" s="19"/>
      <c r="B233" s="13"/>
    </row>
  </sheetData>
  <sheetProtection/>
  <mergeCells count="41">
    <mergeCell ref="A89:A90"/>
    <mergeCell ref="B89:B90"/>
    <mergeCell ref="C61:C62"/>
    <mergeCell ref="C89:C90"/>
    <mergeCell ref="A61:A62"/>
    <mergeCell ref="B61:B62"/>
    <mergeCell ref="F1:H1"/>
    <mergeCell ref="F2:H2"/>
    <mergeCell ref="F3:H3"/>
    <mergeCell ref="A9:J9"/>
    <mergeCell ref="C95:C96"/>
    <mergeCell ref="B95:B96"/>
    <mergeCell ref="C55:C56"/>
    <mergeCell ref="A55:A56"/>
    <mergeCell ref="B55:B56"/>
    <mergeCell ref="B66:C66"/>
    <mergeCell ref="C214:F214"/>
    <mergeCell ref="G212:H212"/>
    <mergeCell ref="G214:H214"/>
    <mergeCell ref="D199:D201"/>
    <mergeCell ref="C199:C201"/>
    <mergeCell ref="F200:F201"/>
    <mergeCell ref="G199:G201"/>
    <mergeCell ref="C212:F212"/>
    <mergeCell ref="E200:E201"/>
    <mergeCell ref="A10:J10"/>
    <mergeCell ref="A11:J11"/>
    <mergeCell ref="A12:J12"/>
    <mergeCell ref="E15:F15"/>
    <mergeCell ref="C15:D15"/>
    <mergeCell ref="A13:J13"/>
    <mergeCell ref="B100:C100"/>
    <mergeCell ref="A199:A201"/>
    <mergeCell ref="B199:B201"/>
    <mergeCell ref="H199:H201"/>
    <mergeCell ref="E199:F199"/>
    <mergeCell ref="A95:A96"/>
    <mergeCell ref="B173:B174"/>
    <mergeCell ref="C173:C174"/>
    <mergeCell ref="D173:D174"/>
    <mergeCell ref="E173:E174"/>
  </mergeCells>
  <printOptions/>
  <pageMargins left="0.4724409448818898" right="0" top="0.26" bottom="0.2362204724409449" header="0.1968503937007874" footer="0.15748031496062992"/>
  <pageSetup fitToHeight="2" horizontalDpi="600" verticalDpi="600" orientation="portrait" paperSize="9" scale="37" r:id="rId1"/>
  <rowBreaks count="1" manualBreakCount="1"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75" zoomScaleNormal="70" zoomScaleSheetLayoutView="75" zoomScalePageLayoutView="0" workbookViewId="0" topLeftCell="A13">
      <selection activeCell="E27" sqref="E27"/>
    </sheetView>
  </sheetViews>
  <sheetFormatPr defaultColWidth="9.140625" defaultRowHeight="12.75"/>
  <cols>
    <col min="1" max="1" width="9.00390625" style="15" customWidth="1"/>
    <col min="2" max="2" width="91.8515625" style="5" customWidth="1"/>
    <col min="3" max="3" width="15.7109375" style="4" customWidth="1"/>
    <col min="4" max="4" width="16.28125" style="4" customWidth="1"/>
    <col min="5" max="5" width="18.140625" style="4" customWidth="1"/>
    <col min="6" max="6" width="18.57421875" style="4" customWidth="1"/>
    <col min="7" max="7" width="13.140625" style="4" customWidth="1"/>
    <col min="8" max="8" width="19.28125" style="4" customWidth="1"/>
    <col min="9" max="16384" width="9.140625" style="4" customWidth="1"/>
  </cols>
  <sheetData>
    <row r="1" spans="6:8" ht="28.5" customHeight="1">
      <c r="F1" s="374" t="s">
        <v>210</v>
      </c>
      <c r="G1" s="374"/>
      <c r="H1" s="374"/>
    </row>
    <row r="2" spans="6:8" ht="93.75" customHeight="1">
      <c r="F2" s="375" t="s">
        <v>213</v>
      </c>
      <c r="G2" s="375"/>
      <c r="H2" s="375"/>
    </row>
    <row r="3" spans="6:8" ht="22.5" customHeight="1">
      <c r="F3" s="376" t="s">
        <v>211</v>
      </c>
      <c r="G3" s="376"/>
      <c r="H3" s="376"/>
    </row>
    <row r="4" spans="1:8" ht="18.75">
      <c r="A4" s="404" t="s">
        <v>140</v>
      </c>
      <c r="B4" s="404"/>
      <c r="C4" s="404"/>
      <c r="D4" s="404"/>
      <c r="E4" s="404"/>
      <c r="F4" s="404"/>
      <c r="G4" s="404"/>
      <c r="H4" s="404"/>
    </row>
    <row r="5" spans="1:8" ht="18.75">
      <c r="A5" s="404" t="s">
        <v>192</v>
      </c>
      <c r="B5" s="404"/>
      <c r="C5" s="404"/>
      <c r="D5" s="404"/>
      <c r="E5" s="404"/>
      <c r="F5" s="404"/>
      <c r="G5" s="404"/>
      <c r="H5" s="404"/>
    </row>
    <row r="6" spans="1:8" ht="18.75">
      <c r="A6" s="404" t="s">
        <v>115</v>
      </c>
      <c r="B6" s="404"/>
      <c r="C6" s="404"/>
      <c r="D6" s="404"/>
      <c r="E6" s="404"/>
      <c r="F6" s="404"/>
      <c r="G6" s="404"/>
      <c r="H6" s="404"/>
    </row>
    <row r="7" spans="1:8" ht="18.75">
      <c r="A7" s="404" t="s">
        <v>239</v>
      </c>
      <c r="B7" s="404"/>
      <c r="C7" s="404"/>
      <c r="D7" s="404"/>
      <c r="E7" s="404"/>
      <c r="F7" s="404"/>
      <c r="G7" s="404"/>
      <c r="H7" s="404"/>
    </row>
    <row r="8" spans="1:8" ht="18.75">
      <c r="A8" s="405" t="s">
        <v>41</v>
      </c>
      <c r="B8" s="405"/>
      <c r="C8" s="405"/>
      <c r="D8" s="405"/>
      <c r="E8" s="405"/>
      <c r="F8" s="405"/>
      <c r="G8" s="405"/>
      <c r="H8" s="405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8" s="3" customFormat="1" ht="15.75">
      <c r="A11" s="1"/>
      <c r="B11" s="8" t="s">
        <v>42</v>
      </c>
      <c r="C11" s="444" t="s">
        <v>43</v>
      </c>
      <c r="D11" s="444"/>
      <c r="E11" s="444" t="s">
        <v>44</v>
      </c>
      <c r="F11" s="444"/>
      <c r="G11" s="1"/>
      <c r="H11" s="1"/>
    </row>
    <row r="12" spans="2:7" ht="15.75">
      <c r="B12" s="9"/>
      <c r="C12" s="10"/>
      <c r="D12" s="10"/>
      <c r="E12" s="10"/>
      <c r="F12" s="10"/>
      <c r="G12" s="10"/>
    </row>
    <row r="13" ht="15.75">
      <c r="F13" s="14"/>
    </row>
    <row r="14" spans="1:6" s="11" customFormat="1" ht="18.75">
      <c r="A14" s="167"/>
      <c r="B14" s="124" t="s">
        <v>146</v>
      </c>
      <c r="C14" s="123"/>
      <c r="D14" s="123"/>
      <c r="E14" s="123"/>
      <c r="F14" s="123"/>
    </row>
    <row r="15" spans="1:2" s="11" customFormat="1" ht="16.5" thickBot="1">
      <c r="A15" s="19"/>
      <c r="B15" s="13"/>
    </row>
    <row r="16" spans="1:8" s="11" customFormat="1" ht="16.5" customHeight="1">
      <c r="A16" s="442"/>
      <c r="B16" s="378" t="s">
        <v>184</v>
      </c>
      <c r="C16" s="428" t="s">
        <v>17</v>
      </c>
      <c r="D16" s="429"/>
      <c r="E16" s="430"/>
      <c r="F16" s="424" t="s">
        <v>23</v>
      </c>
      <c r="G16" s="426" t="s">
        <v>34</v>
      </c>
      <c r="H16" s="414" t="s">
        <v>45</v>
      </c>
    </row>
    <row r="17" spans="1:8" s="11" customFormat="1" ht="33.75" thickBot="1">
      <c r="A17" s="443"/>
      <c r="B17" s="379"/>
      <c r="C17" s="170" t="s">
        <v>135</v>
      </c>
      <c r="D17" s="171" t="s">
        <v>136</v>
      </c>
      <c r="E17" s="172" t="s">
        <v>2</v>
      </c>
      <c r="F17" s="425"/>
      <c r="G17" s="427"/>
      <c r="H17" s="415"/>
    </row>
    <row r="18" spans="1:8" s="11" customFormat="1" ht="16.5">
      <c r="A18" s="173" t="s">
        <v>3</v>
      </c>
      <c r="B18" s="174" t="s">
        <v>35</v>
      </c>
      <c r="C18" s="175">
        <f>C20+C22+C23+C24+C25</f>
        <v>40</v>
      </c>
      <c r="D18" s="175">
        <f>D20+D22+D23+D24+D25</f>
        <v>36</v>
      </c>
      <c r="E18" s="175">
        <f>E20+E22+E23+E24+E25</f>
        <v>36</v>
      </c>
      <c r="F18" s="175"/>
      <c r="G18" s="176">
        <f>G20+G22+G23+G24+G25</f>
        <v>9000</v>
      </c>
      <c r="H18" s="31" t="s">
        <v>9</v>
      </c>
    </row>
    <row r="19" spans="1:8" s="11" customFormat="1" ht="16.5">
      <c r="A19" s="178"/>
      <c r="B19" s="179" t="s">
        <v>188</v>
      </c>
      <c r="C19" s="180"/>
      <c r="D19" s="180"/>
      <c r="E19" s="180"/>
      <c r="F19" s="180"/>
      <c r="G19" s="181"/>
      <c r="H19" s="41"/>
    </row>
    <row r="20" spans="1:8" s="11" customFormat="1" ht="16.5">
      <c r="A20" s="178" t="s">
        <v>168</v>
      </c>
      <c r="B20" s="179" t="s">
        <v>260</v>
      </c>
      <c r="C20" s="180">
        <v>0</v>
      </c>
      <c r="D20" s="180">
        <v>1</v>
      </c>
      <c r="E20" s="180">
        <v>1</v>
      </c>
      <c r="F20" s="180">
        <v>250</v>
      </c>
      <c r="G20" s="181">
        <f>E20*F20</f>
        <v>250</v>
      </c>
      <c r="H20" s="41" t="s">
        <v>9</v>
      </c>
    </row>
    <row r="21" spans="1:8" s="11" customFormat="1" ht="16.5">
      <c r="A21" s="178"/>
      <c r="B21" s="179" t="s">
        <v>259</v>
      </c>
      <c r="C21" s="180">
        <v>0</v>
      </c>
      <c r="D21" s="180">
        <v>1</v>
      </c>
      <c r="E21" s="180">
        <v>1</v>
      </c>
      <c r="F21" s="180">
        <v>250</v>
      </c>
      <c r="G21" s="181">
        <v>250</v>
      </c>
      <c r="H21" s="41"/>
    </row>
    <row r="22" spans="1:8" s="11" customFormat="1" ht="16.5">
      <c r="A22" s="178" t="s">
        <v>132</v>
      </c>
      <c r="B22" s="179" t="s">
        <v>147</v>
      </c>
      <c r="C22" s="180">
        <v>20</v>
      </c>
      <c r="D22" s="180">
        <v>20</v>
      </c>
      <c r="E22" s="180">
        <v>20</v>
      </c>
      <c r="F22" s="180">
        <v>250</v>
      </c>
      <c r="G22" s="181">
        <f>E22*F22</f>
        <v>5000</v>
      </c>
      <c r="H22" s="41" t="s">
        <v>9</v>
      </c>
    </row>
    <row r="23" spans="1:8" s="11" customFormat="1" ht="17.25" thickBot="1">
      <c r="A23" s="325" t="s">
        <v>169</v>
      </c>
      <c r="B23" s="183" t="s">
        <v>240</v>
      </c>
      <c r="C23" s="327">
        <v>5</v>
      </c>
      <c r="D23" s="327">
        <v>5</v>
      </c>
      <c r="E23" s="327">
        <v>5</v>
      </c>
      <c r="F23" s="327">
        <v>250</v>
      </c>
      <c r="G23" s="181">
        <f>E23*F23</f>
        <v>1250</v>
      </c>
      <c r="H23" s="34" t="s">
        <v>9</v>
      </c>
    </row>
    <row r="24" spans="1:8" s="11" customFormat="1" ht="16.5">
      <c r="A24" s="325" t="s">
        <v>221</v>
      </c>
      <c r="B24" s="326" t="s">
        <v>158</v>
      </c>
      <c r="C24" s="327">
        <v>5</v>
      </c>
      <c r="D24" s="327">
        <v>5</v>
      </c>
      <c r="E24" s="327">
        <v>5</v>
      </c>
      <c r="F24" s="327">
        <v>250</v>
      </c>
      <c r="G24" s="181">
        <f>E24*F24</f>
        <v>1250</v>
      </c>
      <c r="H24" s="34" t="s">
        <v>9</v>
      </c>
    </row>
    <row r="25" spans="1:8" s="11" customFormat="1" ht="16.5">
      <c r="A25" s="325" t="s">
        <v>242</v>
      </c>
      <c r="B25" s="326" t="s">
        <v>241</v>
      </c>
      <c r="C25" s="327">
        <v>10</v>
      </c>
      <c r="D25" s="327">
        <v>5</v>
      </c>
      <c r="E25" s="327">
        <v>5</v>
      </c>
      <c r="F25" s="327">
        <v>250</v>
      </c>
      <c r="G25" s="181">
        <f>E25*F25</f>
        <v>1250</v>
      </c>
      <c r="H25" s="34" t="s">
        <v>9</v>
      </c>
    </row>
    <row r="26" spans="1:8" s="11" customFormat="1" ht="17.25" thickBot="1">
      <c r="A26" s="182"/>
      <c r="B26" s="183"/>
      <c r="C26" s="184"/>
      <c r="D26" s="184"/>
      <c r="E26" s="184"/>
      <c r="F26" s="184"/>
      <c r="G26" s="185"/>
      <c r="H26" s="113"/>
    </row>
    <row r="27" spans="1:7" s="11" customFormat="1" ht="16.5">
      <c r="A27" s="161"/>
      <c r="B27" s="20"/>
      <c r="C27" s="23"/>
      <c r="D27" s="23"/>
      <c r="E27" s="23"/>
      <c r="F27" s="23"/>
      <c r="G27" s="23"/>
    </row>
    <row r="28" spans="1:7" s="11" customFormat="1" ht="17.25" thickBot="1">
      <c r="A28" s="19"/>
      <c r="B28" s="46"/>
      <c r="C28" s="24"/>
      <c r="D28" s="24"/>
      <c r="E28" s="24"/>
      <c r="F28" s="24"/>
      <c r="G28" s="24"/>
    </row>
    <row r="29" spans="1:8" s="11" customFormat="1" ht="16.5">
      <c r="A29" s="438"/>
      <c r="B29" s="378" t="s">
        <v>184</v>
      </c>
      <c r="C29" s="431" t="s">
        <v>0</v>
      </c>
      <c r="D29" s="432"/>
      <c r="E29" s="433"/>
      <c r="F29" s="424" t="s">
        <v>23</v>
      </c>
      <c r="G29" s="426" t="s">
        <v>34</v>
      </c>
      <c r="H29" s="414" t="s">
        <v>45</v>
      </c>
    </row>
    <row r="30" spans="1:8" s="11" customFormat="1" ht="33.75" thickBot="1">
      <c r="A30" s="439"/>
      <c r="B30" s="379"/>
      <c r="C30" s="186" t="s">
        <v>135</v>
      </c>
      <c r="D30" s="187" t="s">
        <v>137</v>
      </c>
      <c r="E30" s="188" t="s">
        <v>2</v>
      </c>
      <c r="F30" s="425"/>
      <c r="G30" s="427"/>
      <c r="H30" s="415"/>
    </row>
    <row r="31" spans="1:8" s="11" customFormat="1" ht="16.5">
      <c r="A31" s="173" t="s">
        <v>3</v>
      </c>
      <c r="B31" s="174" t="s">
        <v>37</v>
      </c>
      <c r="C31" s="175"/>
      <c r="D31" s="175"/>
      <c r="E31" s="175"/>
      <c r="F31" s="175"/>
      <c r="G31" s="176"/>
      <c r="H31" s="177"/>
    </row>
    <row r="32" spans="1:8" s="11" customFormat="1" ht="16.5">
      <c r="A32" s="189"/>
      <c r="B32" s="190" t="s">
        <v>188</v>
      </c>
      <c r="C32" s="191"/>
      <c r="D32" s="191"/>
      <c r="E32" s="191"/>
      <c r="F32" s="191"/>
      <c r="G32" s="192"/>
      <c r="H32" s="43"/>
    </row>
    <row r="33" spans="1:8" s="11" customFormat="1" ht="33">
      <c r="A33" s="178" t="s">
        <v>36</v>
      </c>
      <c r="B33" s="179" t="s">
        <v>190</v>
      </c>
      <c r="C33" s="180"/>
      <c r="D33" s="180"/>
      <c r="E33" s="180"/>
      <c r="F33" s="180"/>
      <c r="G33" s="181"/>
      <c r="H33" s="43"/>
    </row>
    <row r="34" spans="1:8" s="11" customFormat="1" ht="16.5" customHeight="1">
      <c r="A34" s="178" t="s">
        <v>132</v>
      </c>
      <c r="B34" s="179" t="s">
        <v>148</v>
      </c>
      <c r="C34" s="180"/>
      <c r="D34" s="180"/>
      <c r="E34" s="180"/>
      <c r="F34" s="180"/>
      <c r="G34" s="181"/>
      <c r="H34" s="43"/>
    </row>
    <row r="35" spans="1:8" s="11" customFormat="1" ht="16.5" customHeight="1" thickBot="1">
      <c r="A35" s="182" t="s">
        <v>169</v>
      </c>
      <c r="B35" s="183" t="s">
        <v>5</v>
      </c>
      <c r="C35" s="184"/>
      <c r="D35" s="184"/>
      <c r="E35" s="184"/>
      <c r="F35" s="184"/>
      <c r="G35" s="185"/>
      <c r="H35" s="113"/>
    </row>
    <row r="36" spans="1:7" s="11" customFormat="1" ht="16.5" customHeight="1">
      <c r="A36" s="161"/>
      <c r="B36" s="20"/>
      <c r="C36" s="23"/>
      <c r="D36" s="23"/>
      <c r="E36" s="23"/>
      <c r="F36" s="23"/>
      <c r="G36" s="23"/>
    </row>
    <row r="37" spans="1:7" s="11" customFormat="1" ht="17.25" thickBot="1">
      <c r="A37" s="19"/>
      <c r="B37" s="46"/>
      <c r="C37" s="24"/>
      <c r="D37" s="24"/>
      <c r="E37" s="24"/>
      <c r="F37" s="23"/>
      <c r="G37" s="23"/>
    </row>
    <row r="38" spans="1:7" s="11" customFormat="1" ht="16.5">
      <c r="A38" s="434"/>
      <c r="B38" s="414" t="s">
        <v>16</v>
      </c>
      <c r="C38" s="193" t="s">
        <v>38</v>
      </c>
      <c r="D38" s="168"/>
      <c r="E38" s="169"/>
      <c r="F38" s="436" t="s">
        <v>23</v>
      </c>
      <c r="G38" s="426" t="s">
        <v>34</v>
      </c>
    </row>
    <row r="39" spans="1:7" s="11" customFormat="1" ht="17.25" thickBot="1">
      <c r="A39" s="435"/>
      <c r="B39" s="415"/>
      <c r="C39" s="194" t="s">
        <v>135</v>
      </c>
      <c r="D39" s="195" t="s">
        <v>137</v>
      </c>
      <c r="E39" s="196" t="s">
        <v>18</v>
      </c>
      <c r="F39" s="437"/>
      <c r="G39" s="427"/>
    </row>
    <row r="40" spans="1:7" s="11" customFormat="1" ht="17.25" thickBot="1">
      <c r="A40" s="197" t="s">
        <v>3</v>
      </c>
      <c r="B40" s="38" t="s">
        <v>20</v>
      </c>
      <c r="C40" s="198" t="s">
        <v>9</v>
      </c>
      <c r="D40" s="199" t="s">
        <v>9</v>
      </c>
      <c r="E40" s="200" t="s">
        <v>9</v>
      </c>
      <c r="F40" s="201" t="s">
        <v>9</v>
      </c>
      <c r="G40" s="202"/>
    </row>
    <row r="41" spans="6:7" ht="15.75">
      <c r="F41" s="14"/>
      <c r="G41" s="14"/>
    </row>
    <row r="42" spans="1:16" ht="16.5">
      <c r="A42" s="71"/>
      <c r="B42" s="67"/>
      <c r="C42" s="72"/>
      <c r="D42" s="72"/>
      <c r="E42" s="6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6" ht="51.75" customHeight="1">
      <c r="B43" s="2" t="s">
        <v>39</v>
      </c>
      <c r="C43" s="65" t="s">
        <v>93</v>
      </c>
      <c r="D43" s="65"/>
      <c r="E43" s="65" t="s">
        <v>235</v>
      </c>
      <c r="F43" s="65"/>
    </row>
    <row r="44" spans="2:6" ht="18.75">
      <c r="B44" s="2"/>
      <c r="C44" s="440" t="s">
        <v>54</v>
      </c>
      <c r="D44" s="440"/>
      <c r="E44" s="440" t="s">
        <v>53</v>
      </c>
      <c r="F44" s="440"/>
    </row>
    <row r="45" spans="2:6" ht="44.25" customHeight="1">
      <c r="B45" s="2" t="s">
        <v>22</v>
      </c>
      <c r="C45" s="65" t="s">
        <v>93</v>
      </c>
      <c r="D45" s="65"/>
      <c r="E45" s="65" t="s">
        <v>236</v>
      </c>
      <c r="F45" s="65"/>
    </row>
    <row r="46" spans="2:7" ht="18.75">
      <c r="B46" s="2" t="s">
        <v>55</v>
      </c>
      <c r="C46" s="440" t="s">
        <v>54</v>
      </c>
      <c r="D46" s="440"/>
      <c r="E46" s="441" t="s">
        <v>53</v>
      </c>
      <c r="F46" s="441"/>
      <c r="G46" s="14"/>
    </row>
    <row r="47" spans="2:7" ht="54" customHeight="1">
      <c r="B47" s="2"/>
      <c r="C47" s="65"/>
      <c r="D47" s="65"/>
      <c r="E47" s="66"/>
      <c r="F47" s="66"/>
      <c r="G47" s="14"/>
    </row>
    <row r="48" spans="1:2" s="299" customFormat="1" ht="18.75">
      <c r="A48" s="298"/>
      <c r="B48" s="163"/>
    </row>
    <row r="49" spans="1:2" s="299" customFormat="1" ht="18.75">
      <c r="A49" s="298"/>
      <c r="B49" s="163"/>
    </row>
    <row r="50" spans="1:2" s="299" customFormat="1" ht="18.75">
      <c r="A50" s="298"/>
      <c r="B50" s="163"/>
    </row>
    <row r="51" spans="1:2" s="299" customFormat="1" ht="18.75">
      <c r="A51" s="298"/>
      <c r="B51" s="163"/>
    </row>
    <row r="52" spans="1:2" s="75" customFormat="1" ht="18.75">
      <c r="A52" s="300"/>
      <c r="B52" s="2"/>
    </row>
    <row r="53" spans="1:2" s="75" customFormat="1" ht="18.75">
      <c r="A53" s="300"/>
      <c r="B53" s="2"/>
    </row>
  </sheetData>
  <sheetProtection/>
  <mergeCells count="30">
    <mergeCell ref="C44:D44"/>
    <mergeCell ref="C46:D46"/>
    <mergeCell ref="E44:F44"/>
    <mergeCell ref="E46:F46"/>
    <mergeCell ref="A7:H7"/>
    <mergeCell ref="A16:A17"/>
    <mergeCell ref="B16:B17"/>
    <mergeCell ref="E11:F11"/>
    <mergeCell ref="C11:D11"/>
    <mergeCell ref="G16:G17"/>
    <mergeCell ref="F16:F17"/>
    <mergeCell ref="H16:H17"/>
    <mergeCell ref="C16:E16"/>
    <mergeCell ref="C29:E29"/>
    <mergeCell ref="A38:A39"/>
    <mergeCell ref="B38:B39"/>
    <mergeCell ref="G38:G39"/>
    <mergeCell ref="F38:F39"/>
    <mergeCell ref="A29:A30"/>
    <mergeCell ref="B29:B30"/>
    <mergeCell ref="F1:H1"/>
    <mergeCell ref="F2:H2"/>
    <mergeCell ref="F3:H3"/>
    <mergeCell ref="H29:H30"/>
    <mergeCell ref="F29:F30"/>
    <mergeCell ref="G29:G30"/>
    <mergeCell ref="A8:H8"/>
    <mergeCell ref="A4:H4"/>
    <mergeCell ref="A5:H5"/>
    <mergeCell ref="A6:H6"/>
  </mergeCells>
  <printOptions/>
  <pageMargins left="0.4724409448818898" right="0" top="0.35433070866141736" bottom="0.2362204724409449" header="0.1968503937007874" footer="0.1574803149606299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75" zoomScaleNormal="70" zoomScaleSheetLayoutView="75" zoomScalePageLayoutView="0" workbookViewId="0" topLeftCell="A17">
      <selection activeCell="D24" sqref="D24"/>
    </sheetView>
  </sheetViews>
  <sheetFormatPr defaultColWidth="9.140625" defaultRowHeight="12.75"/>
  <cols>
    <col min="1" max="1" width="9.00390625" style="15" customWidth="1"/>
    <col min="2" max="2" width="91.8515625" style="5" customWidth="1"/>
    <col min="3" max="3" width="15.7109375" style="4" customWidth="1"/>
    <col min="4" max="4" width="16.28125" style="4" customWidth="1"/>
    <col min="5" max="5" width="18.140625" style="4" customWidth="1"/>
    <col min="6" max="6" width="18.57421875" style="4" customWidth="1"/>
    <col min="7" max="7" width="13.140625" style="11" customWidth="1"/>
    <col min="8" max="8" width="19.28125" style="11" customWidth="1"/>
    <col min="9" max="9" width="9.140625" style="11" customWidth="1"/>
    <col min="10" max="16384" width="9.140625" style="4" customWidth="1"/>
  </cols>
  <sheetData>
    <row r="1" spans="6:8" ht="28.5" customHeight="1">
      <c r="F1" s="374" t="s">
        <v>210</v>
      </c>
      <c r="G1" s="374"/>
      <c r="H1" s="374"/>
    </row>
    <row r="2" spans="6:8" ht="92.25" customHeight="1">
      <c r="F2" s="375" t="s">
        <v>213</v>
      </c>
      <c r="G2" s="375"/>
      <c r="H2" s="375"/>
    </row>
    <row r="3" spans="6:8" ht="22.5" customHeight="1">
      <c r="F3" s="376" t="s">
        <v>211</v>
      </c>
      <c r="G3" s="376"/>
      <c r="H3" s="376"/>
    </row>
    <row r="5" spans="1:8" ht="18.75">
      <c r="A5" s="404" t="s">
        <v>140</v>
      </c>
      <c r="B5" s="404"/>
      <c r="C5" s="404"/>
      <c r="D5" s="404"/>
      <c r="E5" s="404"/>
      <c r="F5" s="404"/>
      <c r="G5" s="404"/>
      <c r="H5" s="404"/>
    </row>
    <row r="6" spans="1:8" ht="18.75">
      <c r="A6" s="404" t="s">
        <v>193</v>
      </c>
      <c r="B6" s="404"/>
      <c r="C6" s="404"/>
      <c r="D6" s="404"/>
      <c r="E6" s="404"/>
      <c r="F6" s="404"/>
      <c r="G6" s="404"/>
      <c r="H6" s="404"/>
    </row>
    <row r="7" spans="1:8" ht="18.75">
      <c r="A7" s="404" t="s">
        <v>115</v>
      </c>
      <c r="B7" s="404"/>
      <c r="C7" s="404"/>
      <c r="D7" s="404"/>
      <c r="E7" s="404"/>
      <c r="F7" s="404"/>
      <c r="G7" s="404"/>
      <c r="H7" s="404"/>
    </row>
    <row r="8" spans="1:8" ht="18.75">
      <c r="A8" s="404" t="s">
        <v>243</v>
      </c>
      <c r="B8" s="404"/>
      <c r="C8" s="404"/>
      <c r="D8" s="404"/>
      <c r="E8" s="404"/>
      <c r="F8" s="404"/>
      <c r="G8" s="404"/>
      <c r="H8" s="404"/>
    </row>
    <row r="9" spans="1:8" ht="18.75">
      <c r="A9" s="405" t="s">
        <v>41</v>
      </c>
      <c r="B9" s="405"/>
      <c r="C9" s="405"/>
      <c r="D9" s="405"/>
      <c r="E9" s="405"/>
      <c r="F9" s="405"/>
      <c r="G9" s="405"/>
      <c r="H9" s="405"/>
    </row>
    <row r="10" spans="1:8" ht="15.75">
      <c r="A10" s="1"/>
      <c r="B10" s="1"/>
      <c r="C10" s="1"/>
      <c r="D10" s="1"/>
      <c r="E10" s="1"/>
      <c r="F10" s="1"/>
      <c r="G10" s="120"/>
      <c r="H10" s="120"/>
    </row>
    <row r="11" spans="1:8" ht="15.75">
      <c r="A11" s="1"/>
      <c r="B11" s="1"/>
      <c r="C11" s="1"/>
      <c r="D11" s="1"/>
      <c r="E11" s="1"/>
      <c r="F11" s="1"/>
      <c r="G11" s="120"/>
      <c r="H11" s="120"/>
    </row>
    <row r="12" spans="1:9" s="3" customFormat="1" ht="12.75" customHeight="1">
      <c r="A12" s="1"/>
      <c r="B12" s="8"/>
      <c r="C12" s="444"/>
      <c r="D12" s="444"/>
      <c r="E12" s="444"/>
      <c r="F12" s="444"/>
      <c r="G12" s="120"/>
      <c r="H12" s="120"/>
      <c r="I12" s="122"/>
    </row>
    <row r="13" spans="1:9" s="3" customFormat="1" ht="15.75" hidden="1">
      <c r="A13" s="1"/>
      <c r="B13" s="8"/>
      <c r="C13" s="1"/>
      <c r="D13" s="1"/>
      <c r="E13" s="1"/>
      <c r="F13" s="1"/>
      <c r="G13" s="120"/>
      <c r="H13" s="120"/>
      <c r="I13" s="122"/>
    </row>
    <row r="14" spans="2:7" ht="18.75">
      <c r="B14" s="16" t="s">
        <v>149</v>
      </c>
      <c r="C14" s="10"/>
      <c r="D14" s="10"/>
      <c r="E14" s="10"/>
      <c r="F14" s="10"/>
      <c r="G14" s="123"/>
    </row>
    <row r="15" spans="2:16" ht="18.75">
      <c r="B15" s="16"/>
      <c r="C15" s="10"/>
      <c r="D15" s="10"/>
      <c r="E15" s="10"/>
      <c r="F15" s="10"/>
      <c r="G15" s="165"/>
      <c r="H15" s="165"/>
      <c r="I15" s="165"/>
      <c r="J15" s="14"/>
      <c r="K15" s="14"/>
      <c r="L15" s="14"/>
      <c r="M15" s="14"/>
      <c r="N15" s="14"/>
      <c r="O15" s="14"/>
      <c r="P15" s="14"/>
    </row>
    <row r="16" spans="1:16" s="73" customFormat="1" ht="18.75">
      <c r="A16" s="15"/>
      <c r="B16" s="2" t="s">
        <v>150</v>
      </c>
      <c r="C16" s="75" t="s">
        <v>258</v>
      </c>
      <c r="D16" s="76" t="s">
        <v>151</v>
      </c>
      <c r="E16" s="14"/>
      <c r="F16" s="14"/>
      <c r="G16" s="165"/>
      <c r="H16" s="165"/>
      <c r="I16" s="165"/>
      <c r="J16" s="74"/>
      <c r="K16" s="74"/>
      <c r="L16" s="74"/>
      <c r="M16" s="74"/>
      <c r="N16" s="74"/>
      <c r="O16" s="74"/>
      <c r="P16" s="74"/>
    </row>
    <row r="17" spans="1:16" s="73" customFormat="1" ht="53.25" customHeight="1" thickBot="1">
      <c r="A17" s="15"/>
      <c r="B17" s="5"/>
      <c r="C17" s="4"/>
      <c r="D17" s="14"/>
      <c r="E17" s="14"/>
      <c r="F17" s="14"/>
      <c r="G17" s="165"/>
      <c r="H17" s="165"/>
      <c r="I17" s="165"/>
      <c r="J17" s="74"/>
      <c r="K17" s="74"/>
      <c r="L17" s="74"/>
      <c r="M17" s="74"/>
      <c r="N17" s="74"/>
      <c r="O17" s="74"/>
      <c r="P17" s="74"/>
    </row>
    <row r="18" spans="1:16" s="73" customFormat="1" ht="38.25" customHeight="1">
      <c r="A18" s="445" t="s">
        <v>128</v>
      </c>
      <c r="B18" s="448" t="s">
        <v>152</v>
      </c>
      <c r="C18" s="460" t="s">
        <v>153</v>
      </c>
      <c r="D18" s="461"/>
      <c r="E18" s="462"/>
      <c r="F18" s="445" t="s">
        <v>130</v>
      </c>
      <c r="G18" s="165"/>
      <c r="H18" s="165"/>
      <c r="I18" s="165"/>
      <c r="J18" s="74"/>
      <c r="K18" s="74"/>
      <c r="L18" s="74"/>
      <c r="M18" s="74"/>
      <c r="N18" s="74"/>
      <c r="O18" s="74"/>
      <c r="P18" s="74"/>
    </row>
    <row r="19" spans="1:16" s="73" customFormat="1" ht="18.75">
      <c r="A19" s="446"/>
      <c r="B19" s="449"/>
      <c r="C19" s="464" t="s">
        <v>129</v>
      </c>
      <c r="D19" s="466" t="s">
        <v>29</v>
      </c>
      <c r="E19" s="467"/>
      <c r="F19" s="446"/>
      <c r="G19" s="165"/>
      <c r="H19" s="165"/>
      <c r="I19" s="165"/>
      <c r="J19" s="74"/>
      <c r="K19" s="74"/>
      <c r="L19" s="74"/>
      <c r="M19" s="74"/>
      <c r="N19" s="74"/>
      <c r="O19" s="74"/>
      <c r="P19" s="74"/>
    </row>
    <row r="20" spans="1:16" s="73" customFormat="1" ht="94.5" thickBot="1">
      <c r="A20" s="446"/>
      <c r="B20" s="449"/>
      <c r="C20" s="465"/>
      <c r="D20" s="77" t="s">
        <v>154</v>
      </c>
      <c r="E20" s="78" t="s">
        <v>155</v>
      </c>
      <c r="F20" s="463"/>
      <c r="G20" s="165"/>
      <c r="H20" s="165"/>
      <c r="I20" s="165"/>
      <c r="J20" s="74"/>
      <c r="K20" s="74"/>
      <c r="L20" s="74"/>
      <c r="M20" s="74"/>
      <c r="N20" s="74"/>
      <c r="O20" s="74"/>
      <c r="P20" s="74"/>
    </row>
    <row r="21" spans="1:16" s="73" customFormat="1" ht="19.5" thickBot="1">
      <c r="A21" s="79" t="s">
        <v>3</v>
      </c>
      <c r="B21" s="80" t="s">
        <v>194</v>
      </c>
      <c r="C21" s="81">
        <f>D21+E21</f>
        <v>1536</v>
      </c>
      <c r="D21" s="82">
        <v>1536</v>
      </c>
      <c r="E21" s="82"/>
      <c r="F21" s="83">
        <v>1536</v>
      </c>
      <c r="G21" s="165"/>
      <c r="H21" s="165"/>
      <c r="I21" s="165"/>
      <c r="J21" s="74"/>
      <c r="K21" s="74"/>
      <c r="L21" s="74"/>
      <c r="M21" s="74"/>
      <c r="N21" s="74"/>
      <c r="O21" s="74"/>
      <c r="P21" s="74"/>
    </row>
    <row r="22" spans="1:16" s="73" customFormat="1" ht="18.75">
      <c r="A22" s="84" t="s">
        <v>4</v>
      </c>
      <c r="B22" s="85" t="s">
        <v>195</v>
      </c>
      <c r="C22" s="81">
        <f>D22+E22</f>
        <v>4608</v>
      </c>
      <c r="D22" s="348">
        <v>4608</v>
      </c>
      <c r="E22" s="88"/>
      <c r="F22" s="89">
        <v>4608</v>
      </c>
      <c r="G22" s="165"/>
      <c r="H22" s="165"/>
      <c r="I22" s="165"/>
      <c r="J22" s="74"/>
      <c r="K22" s="74"/>
      <c r="L22" s="74"/>
      <c r="M22" s="74"/>
      <c r="N22" s="74"/>
      <c r="O22" s="74"/>
      <c r="P22" s="74"/>
    </row>
    <row r="23" spans="1:16" s="73" customFormat="1" ht="18.75">
      <c r="A23" s="84" t="s">
        <v>19</v>
      </c>
      <c r="B23" s="85" t="s">
        <v>197</v>
      </c>
      <c r="C23" s="86"/>
      <c r="D23" s="87"/>
      <c r="E23" s="88"/>
      <c r="F23" s="89"/>
      <c r="G23" s="165"/>
      <c r="H23" s="165"/>
      <c r="I23" s="165"/>
      <c r="J23" s="74"/>
      <c r="K23" s="74"/>
      <c r="L23" s="74"/>
      <c r="M23" s="74"/>
      <c r="N23" s="74"/>
      <c r="O23" s="74"/>
      <c r="P23" s="74"/>
    </row>
    <row r="24" spans="1:16" s="73" customFormat="1" ht="21.75" customHeight="1">
      <c r="A24" s="84"/>
      <c r="B24" s="85" t="s">
        <v>156</v>
      </c>
      <c r="C24" s="86"/>
      <c r="D24" s="87"/>
      <c r="E24" s="88"/>
      <c r="F24" s="89"/>
      <c r="G24" s="165"/>
      <c r="H24" s="165"/>
      <c r="I24" s="165"/>
      <c r="J24" s="74"/>
      <c r="K24" s="74"/>
      <c r="L24" s="74"/>
      <c r="M24" s="74"/>
      <c r="N24" s="74"/>
      <c r="O24" s="74"/>
      <c r="P24" s="74"/>
    </row>
    <row r="25" spans="1:16" s="73" customFormat="1" ht="20.25" customHeight="1">
      <c r="A25" s="84"/>
      <c r="B25" s="85" t="s">
        <v>157</v>
      </c>
      <c r="C25" s="86"/>
      <c r="D25" s="87"/>
      <c r="E25" s="88"/>
      <c r="F25" s="89"/>
      <c r="G25" s="165"/>
      <c r="H25" s="165"/>
      <c r="I25" s="165"/>
      <c r="J25" s="74"/>
      <c r="K25" s="74"/>
      <c r="L25" s="74"/>
      <c r="M25" s="74"/>
      <c r="N25" s="74"/>
      <c r="O25" s="74"/>
      <c r="P25" s="74"/>
    </row>
    <row r="26" spans="1:16" s="73" customFormat="1" ht="21.75" customHeight="1" thickBot="1">
      <c r="A26" s="90" t="s">
        <v>33</v>
      </c>
      <c r="B26" s="91" t="s">
        <v>196</v>
      </c>
      <c r="C26" s="92"/>
      <c r="D26" s="93"/>
      <c r="E26" s="94"/>
      <c r="F26" s="95"/>
      <c r="G26" s="165"/>
      <c r="H26" s="165"/>
      <c r="I26" s="165"/>
      <c r="J26" s="74"/>
      <c r="K26" s="74"/>
      <c r="L26" s="74"/>
      <c r="M26" s="74"/>
      <c r="N26" s="74"/>
      <c r="O26" s="74"/>
      <c r="P26" s="74"/>
    </row>
    <row r="27" spans="1:16" s="73" customFormat="1" ht="20.25" customHeight="1" thickBot="1">
      <c r="A27" s="96"/>
      <c r="B27" s="97" t="s">
        <v>159</v>
      </c>
      <c r="C27" s="98">
        <f>C21+C22</f>
        <v>6144</v>
      </c>
      <c r="D27" s="98">
        <f>D21+D22</f>
        <v>6144</v>
      </c>
      <c r="E27" s="98">
        <f>E21+E22</f>
        <v>0</v>
      </c>
      <c r="F27" s="98">
        <f>F21+F22</f>
        <v>6144</v>
      </c>
      <c r="G27" s="165"/>
      <c r="H27" s="165"/>
      <c r="I27" s="165"/>
      <c r="J27" s="74"/>
      <c r="K27" s="74"/>
      <c r="L27" s="74"/>
      <c r="M27" s="74"/>
      <c r="N27" s="74"/>
      <c r="O27" s="74"/>
      <c r="P27" s="74"/>
    </row>
    <row r="28" spans="1:16" s="73" customFormat="1" ht="21.75" customHeight="1">
      <c r="A28" s="71"/>
      <c r="B28" s="67"/>
      <c r="C28" s="72"/>
      <c r="D28" s="72"/>
      <c r="E28" s="68"/>
      <c r="F28" s="14"/>
      <c r="G28" s="165"/>
      <c r="H28" s="165"/>
      <c r="I28" s="165"/>
      <c r="J28" s="74"/>
      <c r="K28" s="74"/>
      <c r="L28" s="74"/>
      <c r="M28" s="74"/>
      <c r="N28" s="74"/>
      <c r="O28" s="74"/>
      <c r="P28" s="74"/>
    </row>
    <row r="29" spans="1:16" s="73" customFormat="1" ht="18.75">
      <c r="A29" s="71"/>
      <c r="B29" s="99" t="s">
        <v>138</v>
      </c>
      <c r="C29" s="72"/>
      <c r="D29" s="72"/>
      <c r="E29" s="68"/>
      <c r="F29" s="14"/>
      <c r="G29" s="165"/>
      <c r="H29" s="165"/>
      <c r="I29" s="165"/>
      <c r="J29" s="74"/>
      <c r="K29" s="74"/>
      <c r="L29" s="74"/>
      <c r="M29" s="74"/>
      <c r="N29" s="74"/>
      <c r="O29" s="74"/>
      <c r="P29" s="74"/>
    </row>
    <row r="30" spans="1:9" s="73" customFormat="1" ht="13.5" customHeight="1" thickBot="1">
      <c r="A30" s="71"/>
      <c r="B30" s="67"/>
      <c r="C30" s="72"/>
      <c r="D30" s="72"/>
      <c r="E30" s="68"/>
      <c r="F30" s="14"/>
      <c r="G30" s="11"/>
      <c r="H30" s="11"/>
      <c r="I30" s="11"/>
    </row>
    <row r="31" spans="1:9" s="73" customFormat="1" ht="18.75">
      <c r="A31" s="445" t="s">
        <v>128</v>
      </c>
      <c r="B31" s="448" t="s">
        <v>152</v>
      </c>
      <c r="C31" s="451" t="s">
        <v>160</v>
      </c>
      <c r="D31" s="452"/>
      <c r="E31" s="453"/>
      <c r="F31" s="454"/>
      <c r="G31" s="11"/>
      <c r="H31" s="11"/>
      <c r="I31" s="11"/>
    </row>
    <row r="32" spans="1:9" s="73" customFormat="1" ht="25.5" customHeight="1">
      <c r="A32" s="446"/>
      <c r="B32" s="449"/>
      <c r="C32" s="455" t="s">
        <v>129</v>
      </c>
      <c r="D32" s="457" t="s">
        <v>161</v>
      </c>
      <c r="E32" s="458"/>
      <c r="F32" s="459"/>
      <c r="G32" s="11"/>
      <c r="H32" s="11"/>
      <c r="I32" s="11"/>
    </row>
    <row r="33" spans="1:9" s="73" customFormat="1" ht="42.75" customHeight="1" thickBot="1">
      <c r="A33" s="447"/>
      <c r="B33" s="450"/>
      <c r="C33" s="456"/>
      <c r="D33" s="93" t="s">
        <v>162</v>
      </c>
      <c r="E33" s="203" t="s">
        <v>163</v>
      </c>
      <c r="F33" s="204" t="s">
        <v>164</v>
      </c>
      <c r="G33" s="165"/>
      <c r="H33" s="11"/>
      <c r="I33" s="11"/>
    </row>
    <row r="34" spans="1:9" s="73" customFormat="1" ht="19.5" thickBot="1">
      <c r="A34" s="100" t="s">
        <v>3</v>
      </c>
      <c r="B34" s="80" t="s">
        <v>194</v>
      </c>
      <c r="C34" s="101">
        <f aca="true" t="shared" si="0" ref="C34:C39">D34</f>
        <v>1</v>
      </c>
      <c r="D34" s="102">
        <v>1</v>
      </c>
      <c r="E34" s="82"/>
      <c r="F34" s="103"/>
      <c r="G34" s="165"/>
      <c r="H34" s="11"/>
      <c r="I34" s="11"/>
    </row>
    <row r="35" spans="1:6" ht="19.5" thickBot="1">
      <c r="A35" s="104" t="s">
        <v>4</v>
      </c>
      <c r="B35" s="85" t="s">
        <v>195</v>
      </c>
      <c r="C35" s="101">
        <f t="shared" si="0"/>
        <v>3</v>
      </c>
      <c r="D35" s="87">
        <v>3</v>
      </c>
      <c r="E35" s="88"/>
      <c r="F35" s="105"/>
    </row>
    <row r="36" spans="1:6" ht="19.5" thickBot="1">
      <c r="A36" s="104" t="s">
        <v>19</v>
      </c>
      <c r="B36" s="85" t="s">
        <v>197</v>
      </c>
      <c r="C36" s="101">
        <f t="shared" si="0"/>
        <v>0</v>
      </c>
      <c r="D36" s="87"/>
      <c r="E36" s="88"/>
      <c r="F36" s="105"/>
    </row>
    <row r="37" spans="1:6" ht="19.5" thickBot="1">
      <c r="A37" s="104"/>
      <c r="B37" s="85" t="s">
        <v>156</v>
      </c>
      <c r="C37" s="101">
        <f t="shared" si="0"/>
        <v>0</v>
      </c>
      <c r="D37" s="87"/>
      <c r="E37" s="88"/>
      <c r="F37" s="105"/>
    </row>
    <row r="38" spans="1:6" ht="19.5" thickBot="1">
      <c r="A38" s="104"/>
      <c r="B38" s="85" t="s">
        <v>157</v>
      </c>
      <c r="C38" s="101">
        <f t="shared" si="0"/>
        <v>0</v>
      </c>
      <c r="D38" s="87"/>
      <c r="E38" s="88"/>
      <c r="F38" s="105"/>
    </row>
    <row r="39" spans="1:6" ht="19.5" thickBot="1">
      <c r="A39" s="106" t="s">
        <v>33</v>
      </c>
      <c r="B39" s="91" t="s">
        <v>196</v>
      </c>
      <c r="C39" s="101">
        <f t="shared" si="0"/>
        <v>0</v>
      </c>
      <c r="D39" s="93"/>
      <c r="E39" s="94"/>
      <c r="F39" s="107"/>
    </row>
    <row r="40" spans="1:6" ht="19.5" thickBot="1">
      <c r="A40" s="96"/>
      <c r="B40" s="97" t="s">
        <v>159</v>
      </c>
      <c r="C40" s="98">
        <f>C34+C35</f>
        <v>4</v>
      </c>
      <c r="D40" s="98">
        <f>D34+D35</f>
        <v>4</v>
      </c>
      <c r="E40" s="98">
        <f>E34+E35</f>
        <v>0</v>
      </c>
      <c r="F40" s="98">
        <f>F34+F35</f>
        <v>0</v>
      </c>
    </row>
    <row r="41" spans="1:6" ht="16.5">
      <c r="A41" s="71"/>
      <c r="B41" s="67"/>
      <c r="C41" s="72"/>
      <c r="D41" s="72"/>
      <c r="E41" s="68"/>
      <c r="F41" s="14"/>
    </row>
    <row r="42" spans="2:6" ht="18.75">
      <c r="B42" s="2" t="s">
        <v>39</v>
      </c>
      <c r="C42" s="65" t="s">
        <v>93</v>
      </c>
      <c r="D42" s="65"/>
      <c r="E42" s="65" t="s">
        <v>235</v>
      </c>
      <c r="F42" s="65"/>
    </row>
    <row r="43" spans="2:6" ht="18.75">
      <c r="B43" s="2"/>
      <c r="C43" s="440" t="s">
        <v>54</v>
      </c>
      <c r="D43" s="440"/>
      <c r="E43" s="440" t="s">
        <v>53</v>
      </c>
      <c r="F43" s="440"/>
    </row>
    <row r="44" spans="2:6" ht="18.75">
      <c r="B44" s="2" t="s">
        <v>22</v>
      </c>
      <c r="C44" s="65" t="s">
        <v>93</v>
      </c>
      <c r="D44" s="65"/>
      <c r="E44" s="65" t="s">
        <v>236</v>
      </c>
      <c r="F44" s="65"/>
    </row>
    <row r="45" spans="2:6" ht="18.75">
      <c r="B45" s="2" t="s">
        <v>55</v>
      </c>
      <c r="C45" s="440" t="s">
        <v>54</v>
      </c>
      <c r="D45" s="440"/>
      <c r="E45" s="441" t="s">
        <v>53</v>
      </c>
      <c r="F45" s="441"/>
    </row>
    <row r="46" ht="57" customHeight="1"/>
    <row r="47" spans="1:2" s="299" customFormat="1" ht="18.75">
      <c r="A47" s="298"/>
      <c r="B47" s="163"/>
    </row>
    <row r="48" spans="1:2" s="299" customFormat="1" ht="18.75">
      <c r="A48" s="298"/>
      <c r="B48" s="163"/>
    </row>
    <row r="49" spans="1:2" s="299" customFormat="1" ht="18.75">
      <c r="A49" s="298"/>
      <c r="B49" s="163"/>
    </row>
    <row r="50" spans="1:2" s="299" customFormat="1" ht="18.75">
      <c r="A50" s="298"/>
      <c r="B50" s="163"/>
    </row>
    <row r="51" spans="1:2" s="75" customFormat="1" ht="18.75">
      <c r="A51" s="300"/>
      <c r="B51" s="2"/>
    </row>
    <row r="52" spans="1:2" s="75" customFormat="1" ht="18.75">
      <c r="A52" s="300"/>
      <c r="B52" s="2"/>
    </row>
  </sheetData>
  <sheetProtection/>
  <mergeCells count="25">
    <mergeCell ref="A5:H5"/>
    <mergeCell ref="A6:H6"/>
    <mergeCell ref="A9:H9"/>
    <mergeCell ref="A18:A20"/>
    <mergeCell ref="B18:B20"/>
    <mergeCell ref="C18:E18"/>
    <mergeCell ref="F18:F20"/>
    <mergeCell ref="C19:C20"/>
    <mergeCell ref="D19:E19"/>
    <mergeCell ref="E43:F43"/>
    <mergeCell ref="A31:A33"/>
    <mergeCell ref="B31:B33"/>
    <mergeCell ref="C31:F31"/>
    <mergeCell ref="C32:C33"/>
    <mergeCell ref="D32:F32"/>
    <mergeCell ref="F1:H1"/>
    <mergeCell ref="F2:H2"/>
    <mergeCell ref="F3:H3"/>
    <mergeCell ref="C45:D45"/>
    <mergeCell ref="E45:F45"/>
    <mergeCell ref="C12:D12"/>
    <mergeCell ref="E12:F12"/>
    <mergeCell ref="A7:H7"/>
    <mergeCell ref="A8:H8"/>
    <mergeCell ref="C43:D43"/>
  </mergeCells>
  <printOptions/>
  <pageMargins left="0.4724409448818898" right="0" top="0.35433070866141736" bottom="0.2362204724409449" header="0.1968503937007874" footer="0.15748031496062992"/>
  <pageSetup fitToHeight="7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75" zoomScaleNormal="70" zoomScaleSheetLayoutView="75" zoomScalePageLayoutView="0" workbookViewId="0" topLeftCell="A67">
      <selection activeCell="B85" sqref="B85"/>
    </sheetView>
  </sheetViews>
  <sheetFormatPr defaultColWidth="9.140625" defaultRowHeight="12.75"/>
  <cols>
    <col min="1" max="1" width="9.00390625" style="15" customWidth="1"/>
    <col min="2" max="2" width="91.8515625" style="5" customWidth="1"/>
    <col min="3" max="3" width="15.7109375" style="4" customWidth="1"/>
    <col min="4" max="4" width="16.28125" style="4" customWidth="1"/>
    <col min="5" max="5" width="18.140625" style="4" customWidth="1"/>
    <col min="6" max="6" width="18.57421875" style="4" customWidth="1"/>
    <col min="7" max="7" width="13.140625" style="4" customWidth="1"/>
    <col min="8" max="8" width="19.28125" style="4" customWidth="1"/>
    <col min="9" max="16384" width="9.140625" style="4" customWidth="1"/>
  </cols>
  <sheetData>
    <row r="1" spans="6:8" ht="28.5" customHeight="1">
      <c r="F1" s="374" t="s">
        <v>210</v>
      </c>
      <c r="G1" s="374"/>
      <c r="H1" s="374"/>
    </row>
    <row r="2" spans="6:8" ht="90.75" customHeight="1">
      <c r="F2" s="375" t="s">
        <v>213</v>
      </c>
      <c r="G2" s="375"/>
      <c r="H2" s="375"/>
    </row>
    <row r="3" spans="6:8" ht="22.5" customHeight="1">
      <c r="F3" s="376" t="s">
        <v>211</v>
      </c>
      <c r="G3" s="376"/>
      <c r="H3" s="376"/>
    </row>
    <row r="4" spans="1:8" ht="18.75">
      <c r="A4" s="404" t="s">
        <v>140</v>
      </c>
      <c r="B4" s="404"/>
      <c r="C4" s="404"/>
      <c r="D4" s="404"/>
      <c r="E4" s="404"/>
      <c r="F4" s="404"/>
      <c r="G4" s="404"/>
      <c r="H4" s="404"/>
    </row>
    <row r="5" spans="1:8" ht="18.75">
      <c r="A5" s="404" t="s">
        <v>198</v>
      </c>
      <c r="B5" s="404"/>
      <c r="C5" s="404"/>
      <c r="D5" s="404"/>
      <c r="E5" s="404"/>
      <c r="F5" s="404"/>
      <c r="G5" s="404"/>
      <c r="H5" s="404"/>
    </row>
    <row r="6" spans="1:8" ht="18.75">
      <c r="A6" s="404" t="s">
        <v>199</v>
      </c>
      <c r="B6" s="404"/>
      <c r="C6" s="404"/>
      <c r="D6" s="404"/>
      <c r="E6" s="404"/>
      <c r="F6" s="404"/>
      <c r="G6" s="404"/>
      <c r="H6" s="404"/>
    </row>
    <row r="7" spans="1:8" ht="18.75">
      <c r="A7" s="404" t="s">
        <v>133</v>
      </c>
      <c r="B7" s="404"/>
      <c r="C7" s="404"/>
      <c r="D7" s="404"/>
      <c r="E7" s="404"/>
      <c r="F7" s="404"/>
      <c r="G7" s="404"/>
      <c r="H7" s="404"/>
    </row>
    <row r="8" spans="1:8" ht="18.75">
      <c r="A8" s="405" t="s">
        <v>41</v>
      </c>
      <c r="B8" s="405"/>
      <c r="C8" s="405"/>
      <c r="D8" s="405"/>
      <c r="E8" s="405"/>
      <c r="F8" s="405"/>
      <c r="G8" s="405"/>
      <c r="H8" s="405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2" s="11" customFormat="1" ht="15.75">
      <c r="A10" s="19"/>
      <c r="B10" s="13"/>
    </row>
    <row r="11" spans="1:2" s="206" customFormat="1" ht="18.75">
      <c r="A11" s="121" t="s">
        <v>3</v>
      </c>
      <c r="B11" s="205" t="s">
        <v>189</v>
      </c>
    </row>
    <row r="12" spans="1:2" s="11" customFormat="1" ht="16.5" thickBot="1">
      <c r="A12" s="19"/>
      <c r="B12" s="207"/>
    </row>
    <row r="13" spans="1:6" s="11" customFormat="1" ht="50.25" thickBot="1">
      <c r="A13" s="25"/>
      <c r="B13" s="7" t="s">
        <v>15</v>
      </c>
      <c r="C13" s="26" t="s">
        <v>116</v>
      </c>
      <c r="D13" s="223"/>
      <c r="E13" s="123"/>
      <c r="F13" s="123"/>
    </row>
    <row r="14" spans="1:4" s="11" customFormat="1" ht="22.5" customHeight="1">
      <c r="A14" s="25" t="s">
        <v>168</v>
      </c>
      <c r="B14" s="224" t="s">
        <v>94</v>
      </c>
      <c r="C14" s="25"/>
      <c r="D14" s="108"/>
    </row>
    <row r="15" spans="1:4" s="11" customFormat="1" ht="23.25" customHeight="1">
      <c r="A15" s="41" t="s">
        <v>132</v>
      </c>
      <c r="B15" s="51" t="s">
        <v>119</v>
      </c>
      <c r="C15" s="41"/>
      <c r="D15" s="108"/>
    </row>
    <row r="16" spans="1:4" s="11" customFormat="1" ht="22.5" customHeight="1">
      <c r="A16" s="41" t="s">
        <v>169</v>
      </c>
      <c r="B16" s="51" t="s">
        <v>95</v>
      </c>
      <c r="C16" s="41"/>
      <c r="D16" s="108"/>
    </row>
    <row r="17" spans="1:4" s="11" customFormat="1" ht="22.5" customHeight="1" thickBot="1">
      <c r="A17" s="225" t="s">
        <v>221</v>
      </c>
      <c r="B17" s="155" t="s">
        <v>96</v>
      </c>
      <c r="C17" s="225"/>
      <c r="D17" s="108"/>
    </row>
    <row r="18" spans="1:2" s="11" customFormat="1" ht="15.75">
      <c r="A18" s="19"/>
      <c r="B18" s="13"/>
    </row>
    <row r="19" spans="1:2" s="206" customFormat="1" ht="18.75">
      <c r="A19" s="121" t="s">
        <v>4</v>
      </c>
      <c r="B19" s="205" t="s">
        <v>187</v>
      </c>
    </row>
    <row r="20" spans="1:2" s="11" customFormat="1" ht="16.5" thickBot="1">
      <c r="A20" s="19"/>
      <c r="B20" s="207"/>
    </row>
    <row r="21" spans="1:5" s="11" customFormat="1" ht="50.25" thickBot="1">
      <c r="A21" s="25"/>
      <c r="B21" s="7" t="s">
        <v>15</v>
      </c>
      <c r="C21" s="26" t="s">
        <v>116</v>
      </c>
      <c r="D21" s="123"/>
      <c r="E21" s="123"/>
    </row>
    <row r="22" spans="1:3" s="11" customFormat="1" ht="28.5" customHeight="1" thickBot="1">
      <c r="A22" s="37" t="s">
        <v>11</v>
      </c>
      <c r="B22" s="208" t="s">
        <v>187</v>
      </c>
      <c r="C22" s="37"/>
    </row>
    <row r="23" spans="1:2" s="11" customFormat="1" ht="15.75">
      <c r="A23" s="19"/>
      <c r="B23" s="13"/>
    </row>
    <row r="24" spans="1:2" s="206" customFormat="1" ht="18.75">
      <c r="A24" s="121" t="s">
        <v>19</v>
      </c>
      <c r="B24" s="205" t="s">
        <v>200</v>
      </c>
    </row>
    <row r="25" spans="1:2" s="11" customFormat="1" ht="16.5" thickBot="1">
      <c r="A25" s="19"/>
      <c r="B25" s="207"/>
    </row>
    <row r="26" spans="1:5" s="11" customFormat="1" ht="33.75" thickBot="1">
      <c r="A26" s="25"/>
      <c r="B26" s="7" t="s">
        <v>15</v>
      </c>
      <c r="C26" s="26" t="s">
        <v>201</v>
      </c>
      <c r="D26" s="123"/>
      <c r="E26" s="123"/>
    </row>
    <row r="27" spans="1:3" s="11" customFormat="1" ht="32.25" customHeight="1" thickBot="1">
      <c r="A27" s="37" t="s">
        <v>21</v>
      </c>
      <c r="B27" s="208" t="s">
        <v>202</v>
      </c>
      <c r="C27" s="37"/>
    </row>
    <row r="28" spans="1:3" s="11" customFormat="1" ht="16.5">
      <c r="A28" s="108"/>
      <c r="B28" s="20"/>
      <c r="C28" s="108"/>
    </row>
    <row r="29" spans="1:7" s="11" customFormat="1" ht="18.75">
      <c r="A29" s="121" t="s">
        <v>33</v>
      </c>
      <c r="B29" s="124" t="s">
        <v>173</v>
      </c>
      <c r="F29" s="165"/>
      <c r="G29" s="165"/>
    </row>
    <row r="30" spans="1:7" s="11" customFormat="1" ht="19.5" thickBot="1">
      <c r="A30" s="19"/>
      <c r="B30" s="124"/>
      <c r="F30" s="165"/>
      <c r="G30" s="165"/>
    </row>
    <row r="31" spans="1:7" s="11" customFormat="1" ht="33.75" thickBot="1">
      <c r="A31" s="197"/>
      <c r="B31" s="147" t="s">
        <v>111</v>
      </c>
      <c r="C31" s="209" t="s">
        <v>112</v>
      </c>
      <c r="F31" s="165"/>
      <c r="G31" s="165"/>
    </row>
    <row r="32" spans="1:7" s="11" customFormat="1" ht="31.5" customHeight="1" thickBot="1">
      <c r="A32" s="469" t="s">
        <v>217</v>
      </c>
      <c r="B32" s="470" t="s">
        <v>109</v>
      </c>
      <c r="C32" s="471"/>
      <c r="F32" s="165"/>
      <c r="G32" s="165"/>
    </row>
    <row r="33" spans="1:16" s="11" customFormat="1" ht="31.5" customHeight="1">
      <c r="A33" s="469"/>
      <c r="B33" s="210" t="s">
        <v>97</v>
      </c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1:16" s="11" customFormat="1" ht="31.5" customHeight="1">
      <c r="A34" s="469"/>
      <c r="B34" s="213" t="s">
        <v>98</v>
      </c>
      <c r="C34" s="214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1:16" s="11" customFormat="1" ht="31.5" customHeight="1">
      <c r="A35" s="469"/>
      <c r="B35" s="213" t="s">
        <v>99</v>
      </c>
      <c r="C35" s="214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1:16" s="11" customFormat="1" ht="31.5" customHeight="1">
      <c r="A36" s="469"/>
      <c r="B36" s="213" t="s">
        <v>127</v>
      </c>
      <c r="C36" s="214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1:16" s="11" customFormat="1" ht="31.5" customHeight="1">
      <c r="A37" s="469"/>
      <c r="B37" s="213" t="s">
        <v>126</v>
      </c>
      <c r="C37" s="214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1:16" s="11" customFormat="1" ht="31.5" customHeight="1">
      <c r="A38" s="469"/>
      <c r="B38" s="213" t="s">
        <v>100</v>
      </c>
      <c r="C38" s="214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16" s="11" customFormat="1" ht="31.5" customHeight="1" thickBot="1">
      <c r="A39" s="476"/>
      <c r="B39" s="215" t="s">
        <v>101</v>
      </c>
      <c r="C39" s="216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1:16" s="11" customFormat="1" ht="31.5" customHeight="1" thickBot="1">
      <c r="A40" s="468" t="s">
        <v>218</v>
      </c>
      <c r="B40" s="472" t="s">
        <v>102</v>
      </c>
      <c r="C40" s="473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1:16" s="11" customFormat="1" ht="31.5" customHeight="1">
      <c r="A41" s="469"/>
      <c r="B41" s="210" t="s">
        <v>97</v>
      </c>
      <c r="C41" s="21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1:16" s="11" customFormat="1" ht="31.5" customHeight="1">
      <c r="A42" s="469"/>
      <c r="B42" s="213" t="s">
        <v>98</v>
      </c>
      <c r="C42" s="214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1:16" s="11" customFormat="1" ht="31.5" customHeight="1">
      <c r="A43" s="469"/>
      <c r="B43" s="213" t="s">
        <v>99</v>
      </c>
      <c r="C43" s="214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1:16" s="11" customFormat="1" ht="31.5" customHeight="1">
      <c r="A44" s="469"/>
      <c r="B44" s="213" t="s">
        <v>127</v>
      </c>
      <c r="C44" s="214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1:16" s="11" customFormat="1" ht="31.5" customHeight="1">
      <c r="A45" s="469"/>
      <c r="B45" s="213" t="s">
        <v>126</v>
      </c>
      <c r="C45" s="214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16" s="11" customFormat="1" ht="31.5" customHeight="1">
      <c r="A46" s="469"/>
      <c r="B46" s="213" t="s">
        <v>100</v>
      </c>
      <c r="C46" s="214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" s="11" customFormat="1" ht="31.5" customHeight="1" thickBot="1">
      <c r="A47" s="469"/>
      <c r="B47" s="215" t="s">
        <v>101</v>
      </c>
      <c r="C47" s="216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1:16" s="11" customFormat="1" ht="31.5" customHeight="1" thickBot="1">
      <c r="A48" s="474" t="s">
        <v>219</v>
      </c>
      <c r="B48" s="479" t="s">
        <v>103</v>
      </c>
      <c r="C48" s="480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</row>
    <row r="49" spans="1:16" s="11" customFormat="1" ht="31.5" customHeight="1">
      <c r="A49" s="469"/>
      <c r="B49" s="226" t="s">
        <v>104</v>
      </c>
      <c r="C49" s="23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1:16" s="11" customFormat="1" ht="31.5" customHeight="1">
      <c r="A50" s="469"/>
      <c r="B50" s="227" t="s">
        <v>105</v>
      </c>
      <c r="C50" s="219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1:16" s="11" customFormat="1" ht="31.5" customHeight="1">
      <c r="A51" s="469"/>
      <c r="B51" s="228" t="s">
        <v>178</v>
      </c>
      <c r="C51" s="219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1:16" s="11" customFormat="1" ht="31.5" customHeight="1">
      <c r="A52" s="469"/>
      <c r="B52" s="228" t="s">
        <v>179</v>
      </c>
      <c r="C52" s="219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1:16" s="11" customFormat="1" ht="31.5" customHeight="1">
      <c r="A53" s="469"/>
      <c r="B53" s="228" t="s">
        <v>180</v>
      </c>
      <c r="C53" s="219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1:16" s="11" customFormat="1" ht="31.5" customHeight="1">
      <c r="A54" s="469"/>
      <c r="B54" s="228" t="s">
        <v>181</v>
      </c>
      <c r="C54" s="220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1:16" s="11" customFormat="1" ht="31.5" customHeight="1">
      <c r="A55" s="469"/>
      <c r="B55" s="227" t="s">
        <v>106</v>
      </c>
      <c r="C55" s="220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1:16" s="11" customFormat="1" ht="31.5" customHeight="1">
      <c r="A56" s="469"/>
      <c r="B56" s="227" t="s">
        <v>107</v>
      </c>
      <c r="C56" s="220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1:16" s="11" customFormat="1" ht="31.5" customHeight="1">
      <c r="A57" s="469"/>
      <c r="B57" s="227" t="s">
        <v>182</v>
      </c>
      <c r="C57" s="220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1:16" s="11" customFormat="1" ht="31.5" customHeight="1" thickBot="1">
      <c r="A58" s="475"/>
      <c r="B58" s="229" t="s">
        <v>183</v>
      </c>
      <c r="C58" s="23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1:16" s="11" customFormat="1" ht="31.5" customHeight="1" thickBot="1">
      <c r="A59" s="469" t="s">
        <v>220</v>
      </c>
      <c r="B59" s="477" t="s">
        <v>108</v>
      </c>
      <c r="C59" s="478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1:16" s="11" customFormat="1" ht="31.5" customHeight="1">
      <c r="A60" s="469"/>
      <c r="B60" s="226" t="s">
        <v>104</v>
      </c>
      <c r="C60" s="23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1:16" s="11" customFormat="1" ht="31.5" customHeight="1">
      <c r="A61" s="469"/>
      <c r="B61" s="227" t="s">
        <v>105</v>
      </c>
      <c r="C61" s="219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1:16" s="11" customFormat="1" ht="31.5" customHeight="1">
      <c r="A62" s="469"/>
      <c r="B62" s="228" t="s">
        <v>178</v>
      </c>
      <c r="C62" s="219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1:16" s="11" customFormat="1" ht="31.5" customHeight="1">
      <c r="A63" s="469"/>
      <c r="B63" s="228" t="s">
        <v>179</v>
      </c>
      <c r="C63" s="219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1:16" s="11" customFormat="1" ht="31.5" customHeight="1">
      <c r="A64" s="469"/>
      <c r="B64" s="228" t="s">
        <v>180</v>
      </c>
      <c r="C64" s="219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1:16" s="11" customFormat="1" ht="31.5" customHeight="1">
      <c r="A65" s="469"/>
      <c r="B65" s="228" t="s">
        <v>181</v>
      </c>
      <c r="C65" s="219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1:16" s="11" customFormat="1" ht="31.5" customHeight="1">
      <c r="A66" s="469"/>
      <c r="B66" s="227" t="s">
        <v>106</v>
      </c>
      <c r="C66" s="219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s="11" customFormat="1" ht="31.5" customHeight="1">
      <c r="A67" s="469"/>
      <c r="B67" s="227" t="s">
        <v>107</v>
      </c>
      <c r="C67" s="219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s="11" customFormat="1" ht="31.5" customHeight="1">
      <c r="A68" s="469"/>
      <c r="B68" s="227" t="s">
        <v>182</v>
      </c>
      <c r="C68" s="219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s="11" customFormat="1" ht="31.5" customHeight="1" thickBot="1">
      <c r="A69" s="476"/>
      <c r="B69" s="229" t="s">
        <v>183</v>
      </c>
      <c r="C69" s="220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s="11" customFormat="1" ht="31.5" customHeight="1" thickBot="1">
      <c r="A70" s="221"/>
      <c r="B70" s="230" t="s">
        <v>110</v>
      </c>
      <c r="C70" s="22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s="11" customFormat="1" ht="15.75">
      <c r="A71" s="19"/>
      <c r="B71" s="13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11" customFormat="1" ht="97.5" customHeight="1">
      <c r="A72" s="19"/>
      <c r="B72" s="13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6" s="11" customFormat="1" ht="51.75" customHeight="1">
      <c r="A73" s="19"/>
      <c r="B73" s="163" t="s">
        <v>39</v>
      </c>
      <c r="C73" s="164" t="s">
        <v>93</v>
      </c>
      <c r="D73" s="164"/>
      <c r="E73" s="164" t="s">
        <v>92</v>
      </c>
      <c r="F73" s="164"/>
    </row>
    <row r="74" spans="1:6" s="11" customFormat="1" ht="18.75">
      <c r="A74" s="19"/>
      <c r="B74" s="163"/>
      <c r="C74" s="383" t="s">
        <v>54</v>
      </c>
      <c r="D74" s="383"/>
      <c r="E74" s="383" t="s">
        <v>53</v>
      </c>
      <c r="F74" s="383"/>
    </row>
    <row r="75" spans="1:6" s="11" customFormat="1" ht="44.25" customHeight="1">
      <c r="A75" s="19"/>
      <c r="B75" s="163" t="s">
        <v>22</v>
      </c>
      <c r="C75" s="164" t="s">
        <v>93</v>
      </c>
      <c r="D75" s="164"/>
      <c r="E75" s="164" t="s">
        <v>92</v>
      </c>
      <c r="F75" s="164"/>
    </row>
    <row r="76" spans="1:7" s="11" customFormat="1" ht="18.75">
      <c r="A76" s="19"/>
      <c r="B76" s="163" t="s">
        <v>55</v>
      </c>
      <c r="C76" s="383" t="s">
        <v>54</v>
      </c>
      <c r="D76" s="383"/>
      <c r="E76" s="384" t="s">
        <v>53</v>
      </c>
      <c r="F76" s="384"/>
      <c r="G76" s="165"/>
    </row>
    <row r="77" spans="1:7" s="11" customFormat="1" ht="18.75">
      <c r="A77" s="19"/>
      <c r="B77" s="163"/>
      <c r="C77" s="164"/>
      <c r="D77" s="164"/>
      <c r="E77" s="166"/>
      <c r="F77" s="166"/>
      <c r="G77" s="165"/>
    </row>
    <row r="78" spans="1:2" s="11" customFormat="1" ht="18" customHeight="1">
      <c r="A78" s="19"/>
      <c r="B78" s="13"/>
    </row>
    <row r="79" spans="1:2" s="299" customFormat="1" ht="18.75">
      <c r="A79" s="298"/>
      <c r="B79" s="163"/>
    </row>
    <row r="80" spans="1:2" s="299" customFormat="1" ht="18.75">
      <c r="A80" s="298"/>
      <c r="B80" s="163"/>
    </row>
    <row r="81" spans="1:2" s="299" customFormat="1" ht="18.75">
      <c r="A81" s="298"/>
      <c r="B81" s="163"/>
    </row>
    <row r="82" spans="1:2" s="299" customFormat="1" ht="18.75">
      <c r="A82" s="298"/>
      <c r="B82" s="163"/>
    </row>
    <row r="83" spans="1:2" s="75" customFormat="1" ht="18.75">
      <c r="A83" s="300"/>
      <c r="B83" s="2"/>
    </row>
    <row r="84" spans="1:2" s="75" customFormat="1" ht="18.75">
      <c r="A84" s="300"/>
      <c r="B84" s="2"/>
    </row>
  </sheetData>
  <sheetProtection/>
  <mergeCells count="20">
    <mergeCell ref="C76:D76"/>
    <mergeCell ref="E74:F74"/>
    <mergeCell ref="E76:F76"/>
    <mergeCell ref="A8:H8"/>
    <mergeCell ref="A48:A58"/>
    <mergeCell ref="A59:A69"/>
    <mergeCell ref="C74:D74"/>
    <mergeCell ref="B59:C59"/>
    <mergeCell ref="B48:C48"/>
    <mergeCell ref="A32:A39"/>
    <mergeCell ref="A40:A47"/>
    <mergeCell ref="A7:H7"/>
    <mergeCell ref="B32:C32"/>
    <mergeCell ref="B40:C40"/>
    <mergeCell ref="F1:H1"/>
    <mergeCell ref="F2:H2"/>
    <mergeCell ref="F3:H3"/>
    <mergeCell ref="A6:H6"/>
    <mergeCell ref="A4:H4"/>
    <mergeCell ref="A5:H5"/>
  </mergeCells>
  <conditionalFormatting sqref="C49:P58 C33:P39 C41:P47 C60:P70 B32:B70">
    <cfRule type="cellIs" priority="1" dxfId="0" operator="equal" stopIfTrue="1">
      <formula>0</formula>
    </cfRule>
  </conditionalFormatting>
  <printOptions/>
  <pageMargins left="0.4724409448818898" right="0" top="0.19" bottom="0.2362204724409449" header="0.17" footer="0.15748031496062992"/>
  <pageSetup fitToHeight="2" horizontalDpi="600" verticalDpi="600" orientation="portrait" paperSize="9" scale="49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2013-05-21T04:26:06Z</cp:lastPrinted>
  <dcterms:created xsi:type="dcterms:W3CDTF">1996-10-08T23:32:33Z</dcterms:created>
  <dcterms:modified xsi:type="dcterms:W3CDTF">2013-11-12T05:35:17Z</dcterms:modified>
  <cp:category/>
  <cp:version/>
  <cp:contentType/>
  <cp:contentStatus/>
</cp:coreProperties>
</file>